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385" windowHeight="8100" firstSheet="6" activeTab="6"/>
  </bookViews>
  <sheets>
    <sheet name="2018-2019对比表 " sheetId="3" state="hidden" r:id="rId1"/>
    <sheet name="1 财政拨款收支总表" sheetId="4" r:id="rId2"/>
    <sheet name="2 一般公共预算支出-无上年数" sheetId="5" r:id="rId3"/>
    <sheet name="3 一般公共预算财政基本支出" sheetId="6" r:id="rId4"/>
    <sheet name="4 一般公用预算“三公”经费支出表-无上年数" sheetId="7" r:id="rId5"/>
    <sheet name="5 政府性基金预算支出表" sheetId="8" r:id="rId6"/>
    <sheet name="6 部门收支总表" sheetId="9" r:id="rId7"/>
    <sheet name="7部门收入总表" sheetId="83" r:id="rId8"/>
    <sheet name="8部门支出总表" sheetId="84" r:id="rId9"/>
    <sheet name="9 政府采购明细表" sheetId="12" r:id="rId10"/>
    <sheet name="10  部门整体绩效目标表" sheetId="13" r:id="rId11"/>
    <sheet name="11-1 区级项目资金绩效目标表" sheetId="14" r:id="rId12"/>
    <sheet name="11-2 区级项目资金绩效目标表" sheetId="15" r:id="rId13"/>
    <sheet name="11-3 区级项目资金绩效目标表" sheetId="16" r:id="rId14"/>
    <sheet name="11-4 区级项目资金绩效目标表" sheetId="17" r:id="rId15"/>
    <sheet name="11-5区级项目资金绩效目标表" sheetId="19" r:id="rId16"/>
    <sheet name="11-6  区级项目资金绩效目标表" sheetId="20" r:id="rId17"/>
    <sheet name="11-7  区级项目资金绩效目标表" sheetId="21" r:id="rId18"/>
    <sheet name="11-8  区级项目资金绩效目标表" sheetId="22" r:id="rId19"/>
    <sheet name="11-9  区级项目资金绩效目标表" sheetId="23" r:id="rId20"/>
    <sheet name="11-10  区级项目资金绩效目标表" sheetId="24" r:id="rId21"/>
    <sheet name="11-11  区级项目资金绩效目标表 " sheetId="25" r:id="rId22"/>
    <sheet name="11-12  区级项目资金绩效目标表 " sheetId="26" r:id="rId23"/>
    <sheet name="11-13  区级项目资金绩效目标表 " sheetId="27" r:id="rId24"/>
    <sheet name="11-14  区级项目资金绩效目标表 " sheetId="28" r:id="rId25"/>
    <sheet name="11-15  区级项目资金绩效目标表" sheetId="29" r:id="rId26"/>
    <sheet name="11-16  区级项目资金绩效目标表" sheetId="30" r:id="rId27"/>
    <sheet name="11-17 区级项目资金绩效目标表" sheetId="31" r:id="rId28"/>
    <sheet name="11-18 区级项目资金绩效目标表" sheetId="32" r:id="rId29"/>
    <sheet name="11-19 区级项目资金绩效目标表" sheetId="33" r:id="rId30"/>
    <sheet name="11-20区级项目资金绩效目标表" sheetId="34" r:id="rId31"/>
    <sheet name="11-21区级项目资金绩效目标表" sheetId="35" r:id="rId32"/>
    <sheet name="11-22区级项目资金绩效目标表 (2)" sheetId="36" r:id="rId33"/>
    <sheet name="11-23区级项目资金绩效目标表" sheetId="37" r:id="rId34"/>
    <sheet name="11-24区级项目资金绩效目标表" sheetId="38" r:id="rId35"/>
    <sheet name="11-25区级项目资金绩效目标表" sheetId="39" r:id="rId36"/>
    <sheet name="11-26区级项目资金绩效目标表" sheetId="40" r:id="rId37"/>
    <sheet name="11-27区级项目资金绩效目标表" sheetId="41" r:id="rId38"/>
    <sheet name="11-28区级项目资金绩效目标表" sheetId="42" r:id="rId39"/>
    <sheet name="11-29区级项目资金绩效目标表" sheetId="43" r:id="rId40"/>
    <sheet name="11-30区级项目资金绩效目标表" sheetId="44" r:id="rId41"/>
    <sheet name="11-31区级项目资金绩效目标表" sheetId="58" r:id="rId42"/>
    <sheet name="11-32区级项目资金绩效目标表" sheetId="59" r:id="rId43"/>
    <sheet name="11-33区级项目资金绩效目标表" sheetId="60" r:id="rId44"/>
    <sheet name="11-34区级项目资金绩效目标表 (2)" sheetId="61" r:id="rId45"/>
    <sheet name="11-35区级项目资金绩效目标表" sheetId="62" r:id="rId46"/>
    <sheet name="11-36区级项目资金绩效目标表" sheetId="63" r:id="rId47"/>
    <sheet name="11-37区级项目资金绩效目标表 (2)" sheetId="64" r:id="rId48"/>
    <sheet name="11-38区级项目资金绩效目标表" sheetId="65" r:id="rId49"/>
    <sheet name="11-39区级项目资金绩效目标表" sheetId="66" r:id="rId50"/>
    <sheet name="11-40区级项目资金绩效目标表" sheetId="67" r:id="rId51"/>
    <sheet name="11-41区级项目资金绩效目标表" sheetId="68" r:id="rId52"/>
    <sheet name="11-42区级项目资金绩效目标表" sheetId="69" r:id="rId53"/>
    <sheet name="11-43区级项目资金绩效目标表" sheetId="70" r:id="rId54"/>
    <sheet name="11-44区级项目资金绩效目标表" sheetId="71" r:id="rId55"/>
    <sheet name="11-45区级项目资金绩效目标表" sheetId="72" r:id="rId56"/>
    <sheet name="11-46区级项目资金绩效目标表" sheetId="73" r:id="rId57"/>
    <sheet name="11-47区级项目资金绩效目标表" sheetId="74" r:id="rId58"/>
    <sheet name="11-48区级项目资金绩效目标表" sheetId="75" r:id="rId59"/>
    <sheet name="11-49区级项目资金绩效目标表" sheetId="76" r:id="rId60"/>
    <sheet name="11-50区级项目资金绩效目标表" sheetId="77" r:id="rId61"/>
    <sheet name="11-51区级项目资金绩效目标表" sheetId="78" r:id="rId62"/>
    <sheet name="11-52区级项目资金绩效目标表" sheetId="79" r:id="rId63"/>
    <sheet name="11-53区级项目资金绩效目标表 " sheetId="80" r:id="rId64"/>
    <sheet name="11-54区级项目资金绩效目标表 " sheetId="81" r:id="rId65"/>
    <sheet name="11-55区级项目资金绩效目标表 " sheetId="82" r:id="rId66"/>
    <sheet name="11-56区级项目资金绩效目标表" sheetId="45" r:id="rId67"/>
    <sheet name="11-57区级项目资金绩效目标表" sheetId="46" r:id="rId68"/>
    <sheet name="11-58区级项目资金绩效目标表" sheetId="47" r:id="rId69"/>
    <sheet name="11-59区级项目资金绩效目标表" sheetId="48" r:id="rId70"/>
    <sheet name="11-60区级项目资金绩效目标表" sheetId="49" r:id="rId71"/>
    <sheet name="11-61区级项目资金绩效目标表" sheetId="50" r:id="rId72"/>
    <sheet name="11-62区级项目资金绩效目标表" sheetId="51" r:id="rId73"/>
    <sheet name="11-63区级项目资金绩效目标表" sheetId="52" r:id="rId74"/>
    <sheet name="11-64区级项目资金绩效目标表" sheetId="53" r:id="rId75"/>
    <sheet name="11-65区级项目资金绩效目标表" sheetId="54" r:id="rId76"/>
    <sheet name="11-66区级项目资金绩效目标表" sheetId="55" r:id="rId77"/>
    <sheet name="11-67区级项目资金绩效目标表" sheetId="56" r:id="rId78"/>
  </sheets>
  <definedNames>
    <definedName name="_xlnm._FilterDatabase" localSheetId="0" hidden="1">'2018-2019对比表 '!$A$4:$I$258</definedName>
    <definedName name="_xlnm.Print_Area" localSheetId="1">'1 财政拨款收支总表'!$A$1:$G$18</definedName>
    <definedName name="_xlnm.Print_Area" localSheetId="2">'2 一般公共预算支出-无上年数'!$A$1:$E$31</definedName>
    <definedName name="_xlnm.Print_Area" localSheetId="3">'3 一般公共预算财政基本支出'!$A$1:$E$62</definedName>
    <definedName name="_xlnm.Print_Area" localSheetId="4">'4 一般公用预算“三公”经费支出表-无上年数'!$A$1:$L$8</definedName>
    <definedName name="_xlnm.Print_Area" localSheetId="5">'5 政府性基金预算支出表'!$A$1:$E$10</definedName>
    <definedName name="_xlnm.Print_Area" localSheetId="6">'6 部门收支总表'!$A$1:$D$26</definedName>
    <definedName name="_xlnm.Print_Area" localSheetId="9">'9 政府采购明细表'!$A$1:$K$9</definedName>
    <definedName name="_xlnm.Print_Titles" localSheetId="2">'2 一般公共预算支出-无上年数'!$1:$6</definedName>
    <definedName name="_xlnm.Print_Titles" localSheetId="3">'3 一般公共预算财政基本支出'!$1:$6</definedName>
    <definedName name="_xlnm.Print_Titles" localSheetId="4">'4 一般公用预算“三公”经费支出表-无上年数'!$1:$7</definedName>
    <definedName name="_xlnm.Print_Titles" localSheetId="5">'5 政府性基金预算支出表'!$1:$6</definedName>
  </definedNames>
  <calcPr calcId="144525" concurrentCalc="0"/>
</workbook>
</file>

<file path=xl/sharedStrings.xml><?xml version="1.0" encoding="utf-8"?>
<sst xmlns="http://schemas.openxmlformats.org/spreadsheetml/2006/main" count="1223">
  <si>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</si>
  <si>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</si>
  <si>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</si>
  <si>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</si>
  <si>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</si>
  <si>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</si>
  <si>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</si>
  <si>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</si>
  <si>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</si>
  <si>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</si>
  <si>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</si>
  <si>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</si>
  <si>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</si>
  <si>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</si>
  <si>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</si>
  <si>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</si>
  <si>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</si>
  <si>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</si>
  <si>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</si>
  <si>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</si>
  <si>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</si>
  <si>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</si>
  <si>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</si>
  <si>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</si>
  <si>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</si>
  <si>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</si>
  <si>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</si>
  <si>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</si>
  <si>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</si>
  <si>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</si>
  <si>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</si>
  <si>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</si>
  <si>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</si>
  <si>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</si>
  <si>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</si>
  <si>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</si>
  <si>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</si>
  <si>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</si>
  <si>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</si>
  <si>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</si>
  <si>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</si>
  <si>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</si>
  <si>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</si>
  <si>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</si>
  <si>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</si>
  <si>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</si>
  <si>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</si>
  <si>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</si>
  <si>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</si>
  <si>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</si>
  <si>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</si>
  <si>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</si>
  <si>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</si>
  <si>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</si>
  <si>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</si>
  <si>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</si>
  <si>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</si>
  <si>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</si>
  <si>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</si>
  <si>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</si>
  <si>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</si>
  <si>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</si>
  <si>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</si>
  <si>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</si>
  <si>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</si>
  <si>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</si>
  <si>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</si>
  <si>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</si>
  <si>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</si>
  <si>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</si>
  <si>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</si>
  <si>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</si>
  <si>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</si>
  <si>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</si>
  <si>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</si>
  <si>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</si>
  <si>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</si>
  <si>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</si>
  <si>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</si>
  <si>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</si>
  <si>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</si>
  <si>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</si>
  <si>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</si>
  <si>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</si>
  <si>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</si>
  <si>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</si>
  <si>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</si>
  <si>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</si>
  <si>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</si>
  <si>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</si>
  <si>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</si>
  <si>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</si>
  <si>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</si>
  <si>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</si>
  <si>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</si>
  <si>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</si>
  <si>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</si>
  <si>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</si>
  <si>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</si>
  <si>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</si>
  <si>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</si>
  <si>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</si>
  <si>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</si>
  <si>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</si>
  <si>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</si>
  <si>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</si>
  <si>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</si>
  <si>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</si>
  <si>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</si>
  <si>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</si>
  <si>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</si>
  <si>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</si>
  <si>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</si>
  <si>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</si>
  <si>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</si>
  <si>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</si>
  <si>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</si>
  <si>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</si>
  <si>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</si>
  <si>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</si>
  <si>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</si>
  <si>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</si>
  <si>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</si>
  <si>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</si>
  <si>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</si>
  <si>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</si>
  <si>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</si>
  <si>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</si>
  <si>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</si>
  <si>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</si>
  <si>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</si>
  <si>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</si>
  <si>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</si>
  <si>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</si>
  <si>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</si>
  <si>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</si>
  <si>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</si>
  <si>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</si>
  <si>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</si>
  <si>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</si>
  <si>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</si>
  <si>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</si>
  <si>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</si>
  <si>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</si>
  <si>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</si>
  <si>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</si>
  <si>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</si>
  <si>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</si>
  <si>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</si>
  <si>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</si>
  <si>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</si>
  <si>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</si>
  <si>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</si>
  <si>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</si>
  <si>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</si>
  <si>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</si>
  <si>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</si>
  <si>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</si>
  <si>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</si>
  <si>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</si>
  <si>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</si>
  <si>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</si>
  <si>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</si>
  <si>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</si>
  <si>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</si>
  <si>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</si>
  <si>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</si>
  <si>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</si>
  <si>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</si>
  <si>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</si>
  <si>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</si>
  <si>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</si>
  <si>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</si>
  <si>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</si>
  <si>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</si>
  <si>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</si>
  <si>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</si>
  <si>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</si>
  <si>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</si>
  <si>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</si>
  <si>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</si>
  <si>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</si>
  <si>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</si>
  <si>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</si>
  <si>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</si>
  <si>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</si>
  <si>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</si>
  <si>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</si>
  <si>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</si>
  <si>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</si>
  <si>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</si>
  <si>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</si>
  <si>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</si>
  <si>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</si>
  <si>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</si>
  <si>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</si>
  <si>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</si>
  <si>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</si>
  <si>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</si>
  <si>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</si>
  <si>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</si>
  <si>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</si>
  <si>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</si>
  <si>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</si>
  <si>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</si>
  <si>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</si>
  <si>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</si>
  <si>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</si>
  <si>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</si>
  <si>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</si>
  <si>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</si>
  <si>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</si>
  <si>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</si>
  <si>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</si>
  <si>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</si>
  <si>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</si>
  <si>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</si>
  <si>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</si>
  <si>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</si>
  <si>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</si>
  <si>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</si>
  <si>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</si>
  <si>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</si>
  <si>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</si>
  <si>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</si>
  <si>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</si>
  <si>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</si>
  <si>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</si>
  <si>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</si>
  <si>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</si>
  <si>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</si>
  <si>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</si>
  <si>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</si>
  <si>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</si>
  <si>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</si>
  <si>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</si>
  <si>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</si>
  <si>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</si>
  <si>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</si>
  <si>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</si>
  <si>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</si>
  <si>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</si>
  <si>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</si>
  <si>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</si>
  <si>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</si>
  <si>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</si>
  <si>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</si>
  <si>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</si>
  <si>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</si>
  <si>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</si>
  <si>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</si>
  <si>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</si>
  <si>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</si>
  <si>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</si>
  <si>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</si>
  <si>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</si>
  <si>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</si>
  <si>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</si>
  <si>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</si>
  <si>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</si>
  <si>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</si>
  <si>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</si>
  <si>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</si>
  <si>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</si>
  <si>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</si>
  <si>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</si>
  <si>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</si>
  <si>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</si>
  <si>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</si>
  <si>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</si>
  <si>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</si>
  <si>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</si>
  <si>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</si>
  <si>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</si>
  <si>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</si>
  <si>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</si>
  <si>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</si>
  <si>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</si>
  <si>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</si>
  <si>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</si>
  <si>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</si>
  <si>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</si>
  <si>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</si>
  <si>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</si>
  <si>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</si>
  <si>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</si>
  <si>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</si>
  <si>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</si>
  <si>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</si>
  <si>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</si>
  <si>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</si>
  <si>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</si>
  <si>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</si>
  <si>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</si>
  <si>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</si>
  <si>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</si>
  <si>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</si>
  <si>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</si>
  <si>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</si>
  <si>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</si>
  <si>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</si>
  <si>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</si>
  <si>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</si>
  <si>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</si>
  <si>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</si>
  <si>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</si>
  <si>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</si>
  <si>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</si>
  <si>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</si>
  <si>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</si>
  <si>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</si>
  <si>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附件3-1</t>
  </si>
  <si>
    <t>61-105006-重庆市綦江区城市管理局财政拨款收支总表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</si>
  <si>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</si>
  <si>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</si>
  <si>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</si>
  <si>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</si>
  <si>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</si>
  <si>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</si>
  <si>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</si>
  <si>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</si>
  <si>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</si>
  <si>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</si>
  <si>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</si>
  <si>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</si>
  <si>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政府性基金预算拨款</t>
  </si>
  <si>
    <t>国有资本经营预算拨款</t>
  </si>
  <si>
    <t>二、上年结转</t>
  </si>
  <si>
    <t>二、结转下年</t>
  </si>
  <si>
    <t>收入总数</t>
  </si>
  <si>
    <t>支出总数</t>
  </si>
  <si>
    <t>附件3-2</t>
  </si>
  <si>
    <t>61-105006-重庆市綦江区城市管理局一般公共预算财政拨款支出预算表</t>
  </si>
  <si>
    <t>功能分类科目</t>
  </si>
  <si>
    <t>2021年预算数</t>
  </si>
  <si>
    <t>科目编码</t>
  </si>
  <si>
    <t>科目名称</t>
  </si>
  <si>
    <t>小计</t>
  </si>
  <si>
    <t>基本支出</t>
  </si>
  <si>
    <t>项目支出</t>
  </si>
  <si>
    <t>社会保障和就业支出</t>
  </si>
  <si>
    <t>行政事业单位离退休</t>
  </si>
  <si>
    <t xml:space="preserve">  机关事业单位基本养老保险缴费支出</t>
  </si>
  <si>
    <t xml:space="preserve">  机关事业单位职业年金缴费支出</t>
  </si>
  <si>
    <t xml:space="preserve">  其他行政事业单位离退休支出</t>
  </si>
  <si>
    <t>卫生健康支出</t>
  </si>
  <si>
    <t>行政事业单位医疗</t>
  </si>
  <si>
    <t xml:space="preserve">  行政单位医疗</t>
  </si>
  <si>
    <r>
      <rPr>
        <b/>
        <sz val="12"/>
        <rFont val="宋体"/>
        <charset val="134"/>
      </rPr>
      <t xml:space="preserve">  </t>
    </r>
    <r>
      <rPr>
        <sz val="12"/>
        <rFont val="宋体"/>
        <charset val="134"/>
      </rPr>
      <t>事业单位医疗</t>
    </r>
  </si>
  <si>
    <t xml:space="preserve">  公务员医疗补助</t>
  </si>
  <si>
    <t xml:space="preserve">  其他行政事业单位医疗支出</t>
  </si>
  <si>
    <t>城乡社区支出</t>
  </si>
  <si>
    <t>城乡社区管理事务</t>
  </si>
  <si>
    <t xml:space="preserve">  行政运行</t>
  </si>
  <si>
    <t xml:space="preserve">  一般行政管理事务</t>
  </si>
  <si>
    <t xml:space="preserve">  城管执法</t>
  </si>
  <si>
    <t>城乡社区公共设施</t>
  </si>
  <si>
    <t>其他城乡社区公共设施支出</t>
  </si>
  <si>
    <t>城乡社区环境卫生</t>
  </si>
  <si>
    <t>住房保障支出</t>
  </si>
  <si>
    <t>住房改革支出</t>
  </si>
  <si>
    <t>住房公积金</t>
  </si>
  <si>
    <t>备注：本表反映2021年当年一般公共预算财政拨款支出情况。</t>
  </si>
  <si>
    <t>附件3-3</t>
  </si>
  <si>
    <t>61-105006-重庆市綦江区城市管理局一般公共预算财政拨款基本支出预算表</t>
  </si>
  <si>
    <t>经济分类科目</t>
  </si>
  <si>
    <t>2021年基本支出</t>
  </si>
  <si>
    <t>人员经费</t>
  </si>
  <si>
    <t>公用经费</t>
  </si>
  <si>
    <t xml:space="preserve">  </t>
  </si>
  <si>
    <t xml:space="preserve"> 合计  </t>
  </si>
  <si>
    <t>301</t>
  </si>
  <si>
    <t>工资福利支出</t>
  </si>
  <si>
    <t xml:space="preserve">  30101</t>
  </si>
  <si>
    <t xml:space="preserve">  基本工资</t>
  </si>
  <si>
    <t xml:space="preserve">  30102</t>
  </si>
  <si>
    <t xml:space="preserve">  津贴补贴</t>
  </si>
  <si>
    <t xml:space="preserve">  30103</t>
  </si>
  <si>
    <t xml:space="preserve">  奖金</t>
  </si>
  <si>
    <t xml:space="preserve">  30107</t>
  </si>
  <si>
    <t xml:space="preserve">  绩效工资</t>
  </si>
  <si>
    <t xml:space="preserve">  30108</t>
  </si>
  <si>
    <t xml:space="preserve">  机关事业单位基本养老保险缴费</t>
  </si>
  <si>
    <t xml:space="preserve">  30109</t>
  </si>
  <si>
    <t xml:space="preserve">  职业年金缴费</t>
  </si>
  <si>
    <t xml:space="preserve">  30110</t>
  </si>
  <si>
    <t xml:space="preserve">  职工基本医疗保险缴费</t>
  </si>
  <si>
    <t xml:space="preserve">  30111</t>
  </si>
  <si>
    <t xml:space="preserve">  公务员医疗补助缴费</t>
  </si>
  <si>
    <t xml:space="preserve">  30112</t>
  </si>
  <si>
    <t xml:space="preserve">  其他社会保障缴费</t>
  </si>
  <si>
    <t xml:space="preserve">  30113</t>
  </si>
  <si>
    <t xml:space="preserve">  住房公积金</t>
  </si>
  <si>
    <t xml:space="preserve">  30114</t>
  </si>
  <si>
    <t xml:space="preserve">  医疗费</t>
  </si>
  <si>
    <t xml:space="preserve">  30199</t>
  </si>
  <si>
    <t xml:space="preserve">  其他工资福利支出</t>
  </si>
  <si>
    <t>302</t>
  </si>
  <si>
    <t>商品和服务支出</t>
  </si>
  <si>
    <t xml:space="preserve">  30201</t>
  </si>
  <si>
    <t xml:space="preserve">  办公费</t>
  </si>
  <si>
    <t xml:space="preserve">  30202</t>
  </si>
  <si>
    <t xml:space="preserve">  印刷费</t>
  </si>
  <si>
    <t xml:space="preserve">  30203</t>
  </si>
  <si>
    <t xml:space="preserve">  咨询费</t>
  </si>
  <si>
    <t xml:space="preserve">  30204</t>
  </si>
  <si>
    <t xml:space="preserve">  手续费</t>
  </si>
  <si>
    <t xml:space="preserve">  30205</t>
  </si>
  <si>
    <t xml:space="preserve">  水费</t>
  </si>
  <si>
    <t xml:space="preserve">  30206</t>
  </si>
  <si>
    <t xml:space="preserve">  电费</t>
  </si>
  <si>
    <t xml:space="preserve">  30207</t>
  </si>
  <si>
    <t xml:space="preserve">  邮电费</t>
  </si>
  <si>
    <t xml:space="preserve">  30208</t>
  </si>
  <si>
    <t xml:space="preserve">  取暖费</t>
  </si>
  <si>
    <t xml:space="preserve">  30209</t>
  </si>
  <si>
    <t xml:space="preserve">  物业管理费</t>
  </si>
  <si>
    <t xml:space="preserve">  30211</t>
  </si>
  <si>
    <t xml:space="preserve">  国内差旅费</t>
  </si>
  <si>
    <t xml:space="preserve">  30212</t>
  </si>
  <si>
    <t xml:space="preserve">  因公出国（境）费用</t>
  </si>
  <si>
    <t xml:space="preserve">  30213</t>
  </si>
  <si>
    <t xml:space="preserve">  维修(护)费</t>
  </si>
  <si>
    <t xml:space="preserve">  30214</t>
  </si>
  <si>
    <t xml:space="preserve">  租赁费</t>
  </si>
  <si>
    <t xml:space="preserve">  30215</t>
  </si>
  <si>
    <t xml:space="preserve">  会议费</t>
  </si>
  <si>
    <t xml:space="preserve">  30216</t>
  </si>
  <si>
    <t xml:space="preserve">  培训费</t>
  </si>
  <si>
    <t xml:space="preserve">  30217</t>
  </si>
  <si>
    <t xml:space="preserve">  公务接待费</t>
  </si>
  <si>
    <t xml:space="preserve">  30218</t>
  </si>
  <si>
    <t xml:space="preserve">  专用材料费</t>
  </si>
  <si>
    <t xml:space="preserve">  30223</t>
  </si>
  <si>
    <t xml:space="preserve">  购买服务</t>
  </si>
  <si>
    <t xml:space="preserve">  30224</t>
  </si>
  <si>
    <t xml:space="preserve">  被装购置费</t>
  </si>
  <si>
    <t xml:space="preserve">  30225</t>
  </si>
  <si>
    <t xml:space="preserve">  专用燃料费</t>
  </si>
  <si>
    <t xml:space="preserve">  30226</t>
  </si>
  <si>
    <t xml:space="preserve">  劳务费</t>
  </si>
  <si>
    <t xml:space="preserve">  30227</t>
  </si>
  <si>
    <t xml:space="preserve">  委托业务费</t>
  </si>
  <si>
    <t xml:space="preserve">  30228</t>
  </si>
  <si>
    <t xml:space="preserve">  工会经费</t>
  </si>
  <si>
    <t xml:space="preserve">  30229</t>
  </si>
  <si>
    <t xml:space="preserve">  福利费</t>
  </si>
  <si>
    <t xml:space="preserve">  30231</t>
  </si>
  <si>
    <t xml:space="preserve">  公务用车运行维护费</t>
  </si>
  <si>
    <t xml:space="preserve">  30239</t>
  </si>
  <si>
    <t xml:space="preserve">  其他交通费用</t>
  </si>
  <si>
    <t xml:space="preserve">  30240</t>
  </si>
  <si>
    <t xml:space="preserve">  税金及附加费用</t>
  </si>
  <si>
    <t xml:space="preserve">  30299</t>
  </si>
  <si>
    <t xml:space="preserve">  其他商品和服务支出</t>
  </si>
  <si>
    <t>303</t>
  </si>
  <si>
    <t>对个人和家庭的补助</t>
  </si>
  <si>
    <t xml:space="preserve">  30305</t>
  </si>
  <si>
    <t xml:space="preserve">  生活补助</t>
  </si>
  <si>
    <t xml:space="preserve">  30306</t>
  </si>
  <si>
    <t xml:space="preserve">  救济费</t>
  </si>
  <si>
    <t xml:space="preserve">  30307</t>
  </si>
  <si>
    <t xml:space="preserve">  30308</t>
  </si>
  <si>
    <t xml:space="preserve">  助学金</t>
  </si>
  <si>
    <t xml:space="preserve">  30309</t>
  </si>
  <si>
    <t xml:space="preserve">  奖励金</t>
  </si>
  <si>
    <t xml:space="preserve">  30310</t>
  </si>
  <si>
    <t xml:space="preserve">  生产补贴</t>
  </si>
  <si>
    <t xml:space="preserve">  30399</t>
  </si>
  <si>
    <t xml:space="preserve">  其他对个人和家庭的补助支出</t>
  </si>
  <si>
    <t>资本性支出</t>
  </si>
  <si>
    <t xml:space="preserve">  31002</t>
  </si>
  <si>
    <t xml:space="preserve">  办公设备购置</t>
  </si>
  <si>
    <t>附件3-4</t>
  </si>
  <si>
    <t>XXXXX（单位全称）一般公共预算“三公”经费支出表</t>
  </si>
  <si>
    <t>61-105006-重庆市綦江区城市管理局一般公共预算“三公”经费              支出表</t>
  </si>
  <si>
    <t>2020年预算数</t>
  </si>
  <si>
    <t>因公出国（境）费</t>
  </si>
  <si>
    <t>公务用车购置及运行费</t>
  </si>
  <si>
    <t>公务接待费</t>
  </si>
  <si>
    <t>公务用车购置费</t>
  </si>
  <si>
    <t>公务用车运行费</t>
  </si>
  <si>
    <t>附件3-5</t>
  </si>
  <si>
    <t>61-105006-重庆市綦江区城市管理局政府性基金预算支出表</t>
  </si>
  <si>
    <t>本年政府性基金预算财政拨款支出</t>
  </si>
  <si>
    <t>213</t>
  </si>
  <si>
    <t>农林水支出</t>
  </si>
  <si>
    <t>21367</t>
  </si>
  <si>
    <t>三峡水库库区基金支出</t>
  </si>
  <si>
    <t>2136799</t>
  </si>
  <si>
    <t>其它三峡水库库区基金支出</t>
  </si>
  <si>
    <t>（备注：本单位无政府性基金收支，故此表无数据。）</t>
  </si>
  <si>
    <t>附件3-6</t>
  </si>
  <si>
    <t>61-105006-重庆市綦江区城市管理局部门收支总表</t>
  </si>
  <si>
    <t>一般公共预算拨款收入</t>
  </si>
  <si>
    <t>一般公共服务支出</t>
  </si>
  <si>
    <t>政府性基金预算拨款收入</t>
  </si>
  <si>
    <t>外交支出</t>
  </si>
  <si>
    <t>国有资本经营预算拨款收入</t>
  </si>
  <si>
    <t>国防支出</t>
  </si>
  <si>
    <t>事业收入预算</t>
  </si>
  <si>
    <t>公共安全支出</t>
  </si>
  <si>
    <t>事业单位经营收入预算</t>
  </si>
  <si>
    <t>科学技术支出</t>
  </si>
  <si>
    <t>其他收入预算</t>
  </si>
  <si>
    <t>节能环保支出</t>
  </si>
  <si>
    <t>其他支出</t>
  </si>
  <si>
    <t>债务还本支出</t>
  </si>
  <si>
    <t>本年收入合计</t>
  </si>
  <si>
    <t>本年支出合计</t>
  </si>
  <si>
    <t>用事业基金弥补收支差额</t>
  </si>
  <si>
    <t>结转下年</t>
  </si>
  <si>
    <t>上年结转</t>
  </si>
  <si>
    <t>收入总计</t>
  </si>
  <si>
    <t>支出总计</t>
  </si>
  <si>
    <t>表7</t>
  </si>
  <si>
    <t xml:space="preserve">                                                       重庆市綦江区城市管理局部门收入总表</t>
  </si>
  <si>
    <t>61-105006-重庆市綦江区城市管理局部门收入总表</t>
  </si>
  <si>
    <t>科目</t>
  </si>
  <si>
    <t>非教育收费收入预算</t>
  </si>
  <si>
    <t>教育收费收预算入</t>
  </si>
  <si>
    <t xml:space="preserve">  事业单位医疗</t>
  </si>
  <si>
    <t>其他城乡社区支出</t>
  </si>
  <si>
    <t xml:space="preserve"> 其他城乡社区支出</t>
  </si>
  <si>
    <t>21303</t>
  </si>
  <si>
    <t>水利</t>
  </si>
  <si>
    <t>2130319</t>
  </si>
  <si>
    <t xml:space="preserve">  江河湖库水系综合整治</t>
  </si>
  <si>
    <t>农村综合改革</t>
  </si>
  <si>
    <t xml:space="preserve">  对村级一事一议的补助</t>
  </si>
  <si>
    <t xml:space="preserve">  其他三峡水库库区基金支出</t>
  </si>
  <si>
    <t>221</t>
  </si>
  <si>
    <t>22101</t>
  </si>
  <si>
    <t>保障性安居工程支出</t>
  </si>
  <si>
    <t>2210199</t>
  </si>
  <si>
    <t>其他保障性安居工程支出</t>
  </si>
  <si>
    <t>22102</t>
  </si>
  <si>
    <t>2210201</t>
  </si>
  <si>
    <t>附件3-8</t>
  </si>
  <si>
    <t>61-105006-重庆市綦江区城市管理局部门支出总表</t>
  </si>
  <si>
    <t>上缴上级支出</t>
  </si>
  <si>
    <t>事业单位经营支出</t>
  </si>
  <si>
    <t>对下级单位补助支出</t>
  </si>
  <si>
    <t>附件3-9</t>
  </si>
  <si>
    <t>61-105006-重庆市綦江区城市管理局政府采购预算明细表</t>
  </si>
  <si>
    <t>教育收费收入预算</t>
  </si>
  <si>
    <t>货物类</t>
  </si>
  <si>
    <t>服务类</t>
  </si>
  <si>
    <t>工程类</t>
  </si>
  <si>
    <t>附件3-10</t>
  </si>
  <si>
    <t>61-105006-重庆市綦江区城市管理局2021年部门预算整体绩效目标表</t>
  </si>
  <si>
    <t>部门（单位）名称（公章）</t>
  </si>
  <si>
    <t>105006001-重庆市綦江区城市管理局</t>
  </si>
  <si>
    <t>支出预算总量</t>
  </si>
  <si>
    <t>其中：部门预算支出</t>
  </si>
  <si>
    <t>当年整体绩效目标</t>
  </si>
  <si>
    <t>按照区政府对区城市管理局三定方案的规定，形成“面上有安排，各级有行动，点上有突破，整体有推进”的工作态势。不断完善城区环境整治，加大违建拆除力度，提升城市整体形象。开展城市坡地绿化美化，继续开展增绿民生实事，提升城市形象。不断完善园林绿化、市政设施、环境卫生，提高市民获得感满意度。加大生活垃圾分类推进力度，实现城区内80%的生活垃圾分类实施。持续推进“七大工程”项目全面实施完成。持续深化大城智管、大城细管、大城众管。</t>
  </si>
  <si>
    <t>绩效指标</t>
  </si>
  <si>
    <t>指标名称</t>
  </si>
  <si>
    <t>指标权重</t>
  </si>
  <si>
    <t>计量单位</t>
  </si>
  <si>
    <t>指标性质</t>
  </si>
  <si>
    <t>指标值</t>
  </si>
  <si>
    <t>渗滤液处置完成量</t>
  </si>
  <si>
    <t>吨</t>
  </si>
  <si>
    <t>≧</t>
  </si>
  <si>
    <t>城区违建拆除面积</t>
  </si>
  <si>
    <t>平方米</t>
  </si>
  <si>
    <t>城市生活垃圾分类完成率</t>
  </si>
  <si>
    <t>%</t>
  </si>
  <si>
    <t>生活垃圾收运完成量</t>
  </si>
  <si>
    <t>餐厨垃圾完成量</t>
  </si>
  <si>
    <t>供水水质综合合格率</t>
  </si>
  <si>
    <t>数字化城市管理问题处置结案率</t>
  </si>
  <si>
    <t>城市管理信息采集量</t>
  </si>
  <si>
    <t>条</t>
  </si>
  <si>
    <t>智慧城管平台升级改造</t>
  </si>
  <si>
    <t>个</t>
  </si>
  <si>
    <t>=</t>
  </si>
  <si>
    <t>城区桥梁结构安全检测率</t>
  </si>
  <si>
    <t>市政设施完好率</t>
  </si>
  <si>
    <t>照明设施亮灯率</t>
  </si>
  <si>
    <t>新增绿地面积</t>
  </si>
  <si>
    <t>公顷</t>
  </si>
  <si>
    <t>城市公园绿地500米服务半径覆盖率</t>
  </si>
  <si>
    <t>建成区绿地率</t>
  </si>
  <si>
    <t>城区公厕日常保洁和消毒消杀合格率</t>
  </si>
  <si>
    <t>化粪池清掏</t>
  </si>
  <si>
    <t>座</t>
  </si>
  <si>
    <t>化粪池安全监测</t>
  </si>
  <si>
    <t>固定公厕改建</t>
  </si>
  <si>
    <t>移动公厕报废和更新</t>
  </si>
  <si>
    <t>备注：没有分配到部门、街道事项的项目，支出预算总量应等于部门预算支出</t>
  </si>
  <si>
    <t>附件3-11</t>
  </si>
  <si>
    <t>61-105006-重庆市綦江区城市管理局2021年区级项目资金绩效目标表</t>
  </si>
  <si>
    <t>申报单位名称：</t>
  </si>
  <si>
    <t>重庆市綦江区城市管理局</t>
  </si>
  <si>
    <t>项目名称</t>
  </si>
  <si>
    <t>（垃圾分类）餐厨垃圾收运处置费</t>
  </si>
  <si>
    <t>业务主管部门</t>
  </si>
  <si>
    <t>105006-重庆市綦江区城市管理局</t>
  </si>
  <si>
    <t>当年预算</t>
  </si>
  <si>
    <t>本级支出</t>
  </si>
  <si>
    <t>分配到部门、街道</t>
  </si>
  <si>
    <t>项目概况</t>
  </si>
  <si>
    <t>餐厨垃圾收运处置购买服务费</t>
  </si>
  <si>
    <t>立项依据</t>
  </si>
  <si>
    <t>按照协议支付城区餐厨垃圾收运、处置全年服务费用；</t>
  </si>
  <si>
    <t>当年绩效目标</t>
  </si>
  <si>
    <t>确保全区餐厨垃圾收运处置工作正常运行</t>
  </si>
  <si>
    <t>是否核心指标</t>
  </si>
  <si>
    <t>日均收运垃圾</t>
  </si>
  <si>
    <t>日均处置垃圾费用</t>
  </si>
  <si>
    <t>元/吨</t>
  </si>
  <si>
    <t>≦</t>
  </si>
  <si>
    <t>预算年度执行率</t>
  </si>
  <si>
    <t>在预算金额内完成</t>
  </si>
  <si>
    <t>是</t>
  </si>
  <si>
    <t>降低社会污染，提升城市整体整洁</t>
  </si>
  <si>
    <t>避免二次污染</t>
  </si>
  <si>
    <t>保障水源清洁</t>
  </si>
  <si>
    <t>资金使用合法合规</t>
  </si>
  <si>
    <t>备注：分配到部门、街道的资金指由部门、街镇列支的项目，不包括分配后应由区本级列支的资金</t>
  </si>
  <si>
    <t>附件3-11-2</t>
  </si>
  <si>
    <t>城区智慧环卫一体化服务费</t>
  </si>
  <si>
    <t>《重庆市綦江区城区智慧环卫一体化》项目包含城区人行道、车行道、公厕、垃圾点清扫保洁冲洗降尘等；城区主次干道垃圾点位的垃圾清运和市政设施的清洗；果皮箱、垃圾桶、垃圾箱体、手推车的日常维修维护、更换及清洗；垃圾点及附属设备设施的保洁、清洗、更换及日常维修维护；公共区域绿化带的清扫保洁；公交站牌、亭和公共张贴栏等人行道附属设施的清洗保；无主装潢垃圾及废旧家具等大件垃圾清理等</t>
  </si>
  <si>
    <t>城市清扫保洁</t>
  </si>
  <si>
    <t>保障城区干净整洁，提升城市品质，人民满意度达到80%</t>
  </si>
  <si>
    <t>主次干道清扫面积</t>
  </si>
  <si>
    <t>平方</t>
  </si>
  <si>
    <t>绿化保洁面积</t>
  </si>
  <si>
    <t>厕所清扫个数</t>
  </si>
  <si>
    <t>个数</t>
  </si>
  <si>
    <t>前端机械收运</t>
  </si>
  <si>
    <t>万平方</t>
  </si>
  <si>
    <t>2021年度内完成目标任务</t>
  </si>
  <si>
    <t>在预算金额内完成任务</t>
  </si>
  <si>
    <t>降低管理成本</t>
  </si>
  <si>
    <t>万</t>
  </si>
  <si>
    <t>保障城区干净整洁，提升城市品质</t>
  </si>
  <si>
    <t>突发事件应急能力</t>
  </si>
  <si>
    <t>服务对象
满意度满意</t>
  </si>
  <si>
    <t>附件3-11-3</t>
  </si>
  <si>
    <t>城市管理供节水专项资金</t>
  </si>
  <si>
    <t>根据《关于进一步加强城市供水管理提高供水水质安全保障能力的通知》（渝城管委[2018]25号）要求，需对文龙水厂、通惠食品园区水厂、三江四钢水厂，共3个水厂开展水质检测。根据渝城管委[2018]25号文件要求，每月需对城市供水企业的出厂水、管网水进行42项指标的常规检测，全年开展1次106项监测;根据《关于进一步加强城市供水管理提高供水水质安全保障能力的通知》（渝城管委[2018]25号）要求，2019年区城管局委托重庆市计量质量检测研究院对文龙水厂、通惠食品园区水厂、三江四钢水厂的出厂水进行了42项指标常规检测</t>
  </si>
  <si>
    <t>1. 依据《关于进一步加强城市供水管理提高供水水质安全保障能力的通知》（渝城管委[2018]25号）。
2. 依据《生活饮用水标准》（GB 5749-2006）。
3. 根据市对区相关考评要求</t>
  </si>
  <si>
    <t>城市供水水质达到技术规范标准，保障用水安全，提高用水质量</t>
  </si>
  <si>
    <t>水质监督工作项目费用</t>
  </si>
  <si>
    <t>保障水质安全使用</t>
  </si>
  <si>
    <t>水质监测价格不高于市场价</t>
  </si>
  <si>
    <t>水质安全使用得到保障</t>
  </si>
  <si>
    <t>市民群众满意度提高</t>
  </si>
  <si>
    <t>附件3-11-4</t>
  </si>
  <si>
    <t>城市管理综合维护及城乡环境综合整治执行专项</t>
  </si>
  <si>
    <t xml:space="preserve">1.城镇环境综合整治突发性、临时性事件处置。2.解决市民反映的热点、难点问题。             </t>
  </si>
  <si>
    <t>《重庆市城市日常管理考评工作方案》、《綦江区城市日常管理考评工作方案》</t>
  </si>
  <si>
    <t>群众满意度达到80%；应急突发事项有效处理。</t>
  </si>
  <si>
    <t>开展城市管理宣传、法律咨询</t>
  </si>
  <si>
    <t>排除无主户外广告安全隐患  排除无主户外广告安全</t>
  </si>
  <si>
    <t>预算金额内完成工作</t>
  </si>
  <si>
    <t>为市民创造良好的工作和生活环境</t>
  </si>
  <si>
    <t xml:space="preserve">群众满意度 </t>
  </si>
  <si>
    <t>附件3-11-5</t>
  </si>
  <si>
    <t>城市规划专项经费</t>
  </si>
  <si>
    <t xml:space="preserve">户外广告规划、环卫设施规划、绿地系统规划、城市慢行系统规划编制、城乡环境卫生“十四五”规划、城市供水“十四五”专项规划编制六大规划。          </t>
  </si>
  <si>
    <t>1.《重庆市綦江人民政府办公室关于印发綦江区国土空间总体规划编制工作方案的通知》（綦江府办发[2019]44号）明确：建立国土空间规划“一张图”。2.綦江区城市户外广告规划编制于2015年制定，按照5年开展一次修编的工作要求和实际需要（新增通惠、新盛街道和商圈）。5.重庆市城市管理局《关于开展重庆市城乡环境卫生发展“十四五”规划（2021—2025年编制工作的通知》[2020] 717）。</t>
  </si>
  <si>
    <t>将规划图运用到日常工作开展中，为违规行为处置提供依据</t>
  </si>
  <si>
    <t>提升城市排名</t>
  </si>
  <si>
    <t>提高城市品质环境</t>
  </si>
  <si>
    <t>预算年度内完成</t>
  </si>
  <si>
    <t>减少决策失误</t>
  </si>
  <si>
    <t>城市环境品质改善</t>
  </si>
  <si>
    <t>服务群众满意度提高</t>
  </si>
  <si>
    <t>专款专用</t>
  </si>
  <si>
    <t>附件3-11-6</t>
  </si>
  <si>
    <t>城市品质提升、市政设施、绿化、公园日常维护专项经费</t>
  </si>
  <si>
    <t xml:space="preserve">1、用于市政设施日常维护、路灯及灯饰维护费、三大公园日常管护、市街日常绿化维护费（不含未移交部分）、城区鲜花大道景观维护费。2、品质提升工作展示（宣传、汇报、通报）。3、参加发现重庆之美评选活动。4、全国文明城区创建。5、开展寻找最美评选活动。6、区政府常务会曝光视频拍摄。  </t>
  </si>
  <si>
    <t>1、区城市品质提升领导小组办公室设在我局，具体承办城市品质提升领导小组日常事务，承担市城综办交办的各项工作任务。2、2020年我区启动全国文明城区提名城区创建工作，为迎接各级迎检、督查等工作均需要资金保障。3、按照市城综办、姜区长工作要求，每季度在区政府常务会上采取视频曝光形式通报城市管理突出问题。4、保障城市基础设施设备完好，保障城市氛围营造。5、保障人民生活环境整洁有序便捷美丽。</t>
  </si>
  <si>
    <t>人民满意度达到80%</t>
  </si>
  <si>
    <t xml:space="preserve">城区三大公园、市街绿化、九龙大道、四大转盘、广场等节点鲜花摆放 </t>
  </si>
  <si>
    <t>路灯数量</t>
  </si>
  <si>
    <t>护栏年维护率</t>
  </si>
  <si>
    <t>人行道、车行道年维护率</t>
  </si>
  <si>
    <t>照明设施完好率</t>
  </si>
  <si>
    <t>在预算年度内完成率</t>
  </si>
  <si>
    <t xml:space="preserve">市政设施完好率 </t>
  </si>
  <si>
    <t xml:space="preserve">方便市民出行 </t>
  </si>
  <si>
    <t>日接待游客</t>
  </si>
  <si>
    <t>人次</t>
  </si>
  <si>
    <t>市民满意度、认同感</t>
  </si>
  <si>
    <t xml:space="preserve">加强对城区市政设施、三大公园的管理 </t>
  </si>
  <si>
    <t xml:space="preserve">严格实行专款专用 </t>
  </si>
  <si>
    <t>附件3-11-7</t>
  </si>
  <si>
    <t>城乡生活垃圾收运服务费</t>
  </si>
  <si>
    <t>城乡生活垃圾收运运行经费</t>
  </si>
  <si>
    <t xml:space="preserve">按照特许经营协议协议支付全区城乡生活垃圾收运2021年全年服务费用；      </t>
  </si>
  <si>
    <t>确保全区城乡生活垃圾收运工作正常运行</t>
  </si>
  <si>
    <t>月垃圾收运量</t>
  </si>
  <si>
    <t>日收运运规模</t>
  </si>
  <si>
    <t>城乡垃圾收运处置率</t>
  </si>
  <si>
    <t xml:space="preserve">垃圾收运辐射更广，农村垃圾收运更彻底 </t>
  </si>
  <si>
    <t>提升农村人居环境</t>
  </si>
  <si>
    <t xml:space="preserve">垃圾治理更彻底 </t>
  </si>
  <si>
    <t>市民满意度</t>
  </si>
  <si>
    <t>附件3-11-8</t>
  </si>
  <si>
    <t>单体楼栋、无主化粪池清掏及井盖维修维护更换经费</t>
  </si>
  <si>
    <t>城区文龙、古南、通惠、三江单体楼栋及无主化粪池清掏，以及城区井盖维修、维护、更换。</t>
  </si>
  <si>
    <t xml:space="preserve">根据国家住建部相关文件规定。               </t>
  </si>
  <si>
    <t xml:space="preserve">干净整洁便利，消除安全隐患，使市民如厕方便。人民满意度达到80% </t>
  </si>
  <si>
    <t>城区单体楼栋和无主化粪池</t>
  </si>
  <si>
    <t>公厕标准达标率</t>
  </si>
  <si>
    <t>项目完成时间</t>
  </si>
  <si>
    <t xml:space="preserve">干净整洁便利，消除安全隐患 </t>
  </si>
  <si>
    <t xml:space="preserve">市民入厕方便 </t>
  </si>
  <si>
    <t>群众满意度</t>
  </si>
  <si>
    <t xml:space="preserve">严格专款专用 </t>
  </si>
  <si>
    <t>附件3-11-9</t>
  </si>
  <si>
    <t>垃圾场550米-800米范围内污染补助费</t>
  </si>
  <si>
    <t xml:space="preserve">从2005年起主一直按每人每年195元领取污染补助费587人，（共计11.4465万)，共计11.5万。               </t>
  </si>
  <si>
    <t xml:space="preserve">綦江府〔2015〕36号、綦江府〔2015〕50号、綦江府〔2015〕51号、綦江府办发〔2015〕71号、綦市政文〔2017〕105号文件精神。        </t>
  </si>
  <si>
    <t>按“范围不变、标准不变、人员不变”的原则，认可区域内人员继续发放污染费补助，发放年限与搬迁过渡的时间相同（原则以垃圾场封场验收合格为止），只是要求对发放的名称不再叫污染费，也明确资金由区财政解决，由文龙街道办事处负责发放。</t>
  </si>
  <si>
    <t>污染补助费领取</t>
  </si>
  <si>
    <t>人数</t>
  </si>
  <si>
    <t>元/年</t>
  </si>
  <si>
    <t xml:space="preserve">解决民生问题 </t>
  </si>
  <si>
    <t>居民满意度</t>
  </si>
  <si>
    <t>执行内控制度决策偏差率</t>
  </si>
  <si>
    <t>支付安全性合法合规率</t>
  </si>
  <si>
    <t>资金执行率</t>
  </si>
  <si>
    <t>附件3-11-10</t>
  </si>
  <si>
    <t>垃圾场周边550米范围内搬迁居民土地流转费和租房补贴</t>
  </si>
  <si>
    <t xml:space="preserve">垃圾场周边550米范围内搬迁居民土地流转费和租房补贴        </t>
  </si>
  <si>
    <t>根据《重庆市綦江区人民政府关于同意实施綦江城市生活垃圾处理场卫生防护距离内（文龙街道、新盛镇）居民房屋搬迁补助实施方案的批复》（綦江府﹝2015﹞50号）</t>
  </si>
  <si>
    <t>及时支付垃圾场周边550米范围内搬迁居民土地流转费和租房补贴</t>
  </si>
  <si>
    <t xml:space="preserve">土地流转费 </t>
  </si>
  <si>
    <t>万元</t>
  </si>
  <si>
    <t>租房补贴</t>
  </si>
  <si>
    <t>在预算金额内完成工作</t>
  </si>
  <si>
    <t>附件3-11-11</t>
  </si>
  <si>
    <t>垃圾处理场运行购买服务（预安排）</t>
  </si>
  <si>
    <t xml:space="preserve">生活垃圾场运行经费             </t>
  </si>
  <si>
    <t>按照国家环保要求执行国家二级卫生垃圾场要求进行卫生填埋，全年安全接受、处置生活垃圾。</t>
  </si>
  <si>
    <t>确保全区生活垃圾处置工作正常运行</t>
  </si>
  <si>
    <t>生活垃圾处置工作正常运行</t>
  </si>
  <si>
    <t>满足公司运作需要</t>
  </si>
  <si>
    <t>为全区人民安全处置全区生活垃圾，民生满意</t>
  </si>
  <si>
    <t>提高生态环境质量</t>
  </si>
  <si>
    <t>符合国家环保要求执行国家二级卫生垃圾场要求进行卫生填埋</t>
  </si>
  <si>
    <t xml:space="preserve">决策合理 </t>
  </si>
  <si>
    <t>资金管理合法合规</t>
  </si>
  <si>
    <t>业务管理运行高效安全</t>
  </si>
  <si>
    <t>附件3-11-12</t>
  </si>
  <si>
    <t>垃圾处置费征收工作经费(预安排)</t>
  </si>
  <si>
    <t xml:space="preserve">用于每年向港华燃气公司按照征收的垃圾处置费返还8%的手续费；以及每年空房、优抚、低保户退垃圾处置费。       </t>
  </si>
  <si>
    <t>根据与港化燃气公司签订的合同按8%支付垃圾处置费征收工作经费</t>
  </si>
  <si>
    <t xml:space="preserve"> 完成垃圾处置费征收任务</t>
  </si>
  <si>
    <t>退垃圾处置费</t>
  </si>
  <si>
    <t>改善环境面貌</t>
  </si>
  <si>
    <t>城市环境卫生干净整洁</t>
  </si>
  <si>
    <t>严格实行专款专用</t>
  </si>
  <si>
    <t>附件3-11-13</t>
  </si>
  <si>
    <t>垃圾分类专项经费</t>
  </si>
  <si>
    <t>1、垃圾分类设备采购（垃圾箱、有害垃圾车等）。2、垃圾分类宣传培训、分级指导（资料、租车、伙食）；3、街镇垃圾分类推进工作经费。</t>
  </si>
  <si>
    <t>根据《重庆市生活垃圾分类工作领导小组关于印发重庆市深化生活垃圾分类工作三年行动计划（2020-2022年）的通知》（渝分类组〔2020〕1号）涉及我区的生活垃圾分类任务清单和任务计划安排，从推进全域覆盖、实施源头减量、完善分类体系、推进资源化利用、发动社会参与等方面深入实施生活垃圾分类工作。</t>
  </si>
  <si>
    <t>完成采购投入使用，开展垃圾分类推广，让垃圾分类意识深入人心</t>
  </si>
  <si>
    <t>其他垃圾桶</t>
  </si>
  <si>
    <t>两分类垃圾桶</t>
  </si>
  <si>
    <t>生活垃圾特种车辆</t>
  </si>
  <si>
    <t>辆</t>
  </si>
  <si>
    <t>类收集点</t>
  </si>
  <si>
    <t>处</t>
  </si>
  <si>
    <t>质量合格</t>
  </si>
  <si>
    <t>保证工作正常开展</t>
  </si>
  <si>
    <t>决策误差率</t>
  </si>
  <si>
    <t>附件3-11-14</t>
  </si>
  <si>
    <t>龙门苗圃场管理运行经费</t>
  </si>
  <si>
    <t>龙门苗圃场日常管理运行经费</t>
  </si>
  <si>
    <t>确保苗圃场正常运行，场内植物管护到位，完成场内防火、防洪、抗旱工作，协助完成城区绿化苗木补植及周转等工作，落实除草、防虫治病、施肥、移栽、修剪、扦插等各项工作。</t>
  </si>
  <si>
    <t>植物扦插</t>
  </si>
  <si>
    <t>棵</t>
  </si>
  <si>
    <t>植物移栽及周转</t>
  </si>
  <si>
    <t>存活率</t>
  </si>
  <si>
    <t>提升城市品质</t>
  </si>
  <si>
    <t>缓解城市化和工业化的发展给我们的环境带来的严重威胁，美化人民生活环境</t>
  </si>
  <si>
    <t>保持水土，净化空气，减少污染</t>
  </si>
  <si>
    <t>附件3-11-15</t>
  </si>
  <si>
    <t>绿化信息系统维护费和园林绿化办公经费</t>
  </si>
  <si>
    <t xml:space="preserve">绿化信息系统维护费2万元、城市园林绿化办公经费8万元。     </t>
  </si>
  <si>
    <t>确保市城管委绿地系统平台的正常运行。</t>
  </si>
  <si>
    <t xml:space="preserve">确保市城管委绿地系统平台的正常运行。     </t>
  </si>
  <si>
    <t>开展园林绿化培训</t>
  </si>
  <si>
    <t>次</t>
  </si>
  <si>
    <t>绿地系统平台正常运行</t>
  </si>
  <si>
    <t>促进绿地建设</t>
  </si>
  <si>
    <t>保护自然生态稳定</t>
  </si>
  <si>
    <t>系统管控到位</t>
  </si>
  <si>
    <t>附件3-11-16</t>
  </si>
  <si>
    <t>綦江城区消防栓日常维护工程</t>
  </si>
  <si>
    <t xml:space="preserve">綦江城区消防栓日常维护工程，是对城区消防栓设施进行巡查、更换、维修等工作。          </t>
  </si>
  <si>
    <t xml:space="preserve">本项目属于维护性项目      </t>
  </si>
  <si>
    <t xml:space="preserve">由渝綦水务公司负责结对城区内消防栓进行维护，全年只给20万元补助       </t>
  </si>
  <si>
    <t>城区消防栓维护率</t>
  </si>
  <si>
    <t>保障人民用水</t>
  </si>
  <si>
    <t>消防栓的正常运行</t>
  </si>
  <si>
    <t>保障城区消防栓的正常运行及人民生命财产的安全</t>
  </si>
  <si>
    <t>施工中各道工序必须符合规范及设计要求</t>
  </si>
  <si>
    <t>附件3-11-17</t>
  </si>
  <si>
    <t>渗滤液处理服务费(预安排)</t>
  </si>
  <si>
    <t>渗滤液处置服务</t>
  </si>
  <si>
    <t xml:space="preserve">按照协议支付渗滤液处置2021年全年服务费用，确保达标排放;       </t>
  </si>
  <si>
    <t>确保渗滤液处置工作按照处理标准正常运行，</t>
  </si>
  <si>
    <t>渗滤液处理日均规模</t>
  </si>
  <si>
    <t>改善街镇数量</t>
  </si>
  <si>
    <t xml:space="preserve">符合国家环保要求 </t>
  </si>
  <si>
    <t>改善生活环境</t>
  </si>
  <si>
    <t>服务对象满意度</t>
  </si>
  <si>
    <t>执行业务内控流程偏差</t>
  </si>
  <si>
    <t>附件3-11-18</t>
  </si>
  <si>
    <t>附件3-11-19</t>
  </si>
  <si>
    <t>污泥处置厂前期工作经费</t>
  </si>
  <si>
    <t>建设一座污泥处置厂，占地约30余亩，日处理规模含水率80%的温污泥60吨，处理工艺采用高温好氧发酵技术</t>
  </si>
  <si>
    <t>根据国家2016年3月发布《中华人民共和国国民经济和发展第十三个五年规划纲要》、《重庆市人民政府办公厅关于印发重庆市城镇生活污水处理厂污泥处置实施方案的通知》（渝府办发〔2016〕）精神，綦江区污泥处置设施于2020年底前建成。</t>
  </si>
  <si>
    <t>完成前期手续办理</t>
  </si>
  <si>
    <t>占地面积</t>
  </si>
  <si>
    <t>亩</t>
  </si>
  <si>
    <t>日处理温污泥的规模</t>
  </si>
  <si>
    <t>符合建筑质检要求</t>
  </si>
  <si>
    <t>完成前期工作</t>
  </si>
  <si>
    <t>处理污泥改善环境</t>
  </si>
  <si>
    <t>实现生活环境改善</t>
  </si>
  <si>
    <t>附件3-11-20</t>
  </si>
  <si>
    <t>运转性项目-（非在编人员限额内非在编人员）</t>
  </si>
  <si>
    <t>运转性项目-（非在编人员—限额内非在编人员）</t>
  </si>
  <si>
    <t>根据相关政策要求，运转性经费不足补贴非在编人员补丁</t>
  </si>
  <si>
    <t>用好补丁经费</t>
  </si>
  <si>
    <t>限额内非在编人员</t>
  </si>
  <si>
    <t>保证工作运转</t>
  </si>
  <si>
    <t>严格专款专用</t>
  </si>
  <si>
    <t>附件3-11-21</t>
  </si>
  <si>
    <t>运转性项目-独立运行补丁(10万元）</t>
  </si>
  <si>
    <t>运转性项目-独立运行补丁(10万元)</t>
  </si>
  <si>
    <t>根据补丁政策,低于20人，独立运行补贴10万元</t>
  </si>
  <si>
    <t>差额人数</t>
  </si>
  <si>
    <t>人</t>
  </si>
  <si>
    <t>不高于市场价</t>
  </si>
  <si>
    <t>保证日常工作正常开展</t>
  </si>
  <si>
    <t>保证在职职工满意</t>
  </si>
  <si>
    <t>保证日常业务正常开展</t>
  </si>
  <si>
    <t>附件3-11-22</t>
  </si>
  <si>
    <t>运转性项目-人员补丁</t>
  </si>
  <si>
    <t>运转性经费不足补贴人员补丁</t>
  </si>
  <si>
    <t>人员补丁</t>
  </si>
  <si>
    <t>附件3-11-23</t>
  </si>
  <si>
    <t>重庆市綦江区城市管理综合行政执法支队</t>
  </si>
  <si>
    <t>城区违法建筑整治工作经费（预安排）</t>
  </si>
  <si>
    <t>违法建筑整治大队开展违建整治工作</t>
  </si>
  <si>
    <t>机构改革，违建职能划入支队负责</t>
  </si>
  <si>
    <t>改善市容市貌，提升城区环境品质</t>
  </si>
  <si>
    <t>消除违建存量</t>
  </si>
  <si>
    <t>≥</t>
  </si>
  <si>
    <t>新增违建查处率</t>
  </si>
  <si>
    <t>＝</t>
  </si>
  <si>
    <t>惠及人数</t>
  </si>
  <si>
    <t>按照序时进度支付率</t>
  </si>
  <si>
    <t>附件3-11-24</t>
  </si>
  <si>
    <t>独立运行补丁</t>
  </si>
  <si>
    <t>运转性项目-独立运行补丁（10万元）</t>
  </si>
  <si>
    <t>财政局相关政策</t>
  </si>
  <si>
    <t>确保单位正常运行</t>
  </si>
  <si>
    <t>保持单位正常运转</t>
  </si>
  <si>
    <t>资金使用合法合规率</t>
  </si>
  <si>
    <t>附件3-11-25</t>
  </si>
  <si>
    <t>非在编人员-限额内非在编人员</t>
  </si>
  <si>
    <t>经编办、人社部门核准，非在编人员不超过编制数的10%。</t>
  </si>
  <si>
    <t>确保单位正常运行、执法工作正常开展</t>
  </si>
  <si>
    <t>控制非在编人员数量</t>
  </si>
  <si>
    <t>附件3-11-26</t>
  </si>
  <si>
    <t>应急督查处置经费</t>
  </si>
  <si>
    <t>因城管工作矛盾大，信访事件，应急事件频发，经常会产生信访应急处置费用，经测算约需5万元</t>
  </si>
  <si>
    <t>以前年度工作经验</t>
  </si>
  <si>
    <t>减少矛盾，信访维稳，职工安全有保障</t>
  </si>
  <si>
    <t>应急事件处置率</t>
  </si>
  <si>
    <t>降低信访率</t>
  </si>
  <si>
    <t>附件3-11-27</t>
  </si>
  <si>
    <t>执法人员人身意外伤害险</t>
  </si>
  <si>
    <t>因各地城管执法意外事故频发，重伤死亡事件屡屡发生，为保障执法队员的权益，计划为单位职工购买人身意外伤害险，约需5万元</t>
  </si>
  <si>
    <t>单位全体人员安全健康有保障</t>
  </si>
  <si>
    <t>职工保险购买率</t>
  </si>
  <si>
    <t>确保全年保障率</t>
  </si>
  <si>
    <t>资金使用合法合规性</t>
  </si>
  <si>
    <t>附件3-11-28</t>
  </si>
  <si>
    <t>执法宣传及培训费</t>
  </si>
  <si>
    <t>根据三定方案及职能职责调整，支队需牵头组织全区21个街镇城管执法人员的培训工作，预计开展军事训练1次，邀请专家讲课2-3次，开展岗位技能培训比赛1次，走出去学习先进经验2-3次。</t>
  </si>
  <si>
    <t>执法实际工作需要</t>
  </si>
  <si>
    <t>提升执法队员办案水平、增强身体素质</t>
  </si>
  <si>
    <t>邀请专家讲课次数</t>
  </si>
  <si>
    <t>专家讲课满意度</t>
  </si>
  <si>
    <t>提升办案效率</t>
  </si>
  <si>
    <t>附件3-11-29</t>
  </si>
  <si>
    <t>执法装备购置及维修费</t>
  </si>
  <si>
    <t>确保城管执法工作正常开展</t>
  </si>
  <si>
    <t>设备使用率</t>
  </si>
  <si>
    <t>设备正常运行率</t>
  </si>
  <si>
    <t>提高办案效率</t>
  </si>
  <si>
    <t>执法人员满意度</t>
  </si>
  <si>
    <t>附件3-11-30</t>
  </si>
  <si>
    <t>专用车辆燃修费补助</t>
  </si>
  <si>
    <t>我单位车辆编制为7辆，实有车辆4辆，需补充燃油费4辆*1.5万元/辆=6万元。</t>
  </si>
  <si>
    <t>区财政局标准</t>
  </si>
  <si>
    <t>执法车辆正常运转</t>
  </si>
  <si>
    <t>公务车燃油补助覆盖率</t>
  </si>
  <si>
    <t>执法专用车专车专用率</t>
  </si>
  <si>
    <t>附件3-11-31</t>
  </si>
  <si>
    <t>重庆市綦江区环境卫生管理所</t>
  </si>
  <si>
    <t>城区新建和改建公厕经费</t>
  </si>
  <si>
    <t>新建公厕1座，改建公厕3座</t>
  </si>
  <si>
    <t xml:space="preserve">依据市对区任务征求意见稿，当年政府公厕改建和新建目标任务       </t>
  </si>
  <si>
    <t>干净整洁便利，消除安全隐患，使市民如厕方便</t>
  </si>
  <si>
    <t>新建公厕</t>
  </si>
  <si>
    <t>改建公厕</t>
  </si>
  <si>
    <t>确保公厕改建和新建标准达到三类以上，完善配套设施</t>
  </si>
  <si>
    <t>年</t>
  </si>
  <si>
    <t>否</t>
  </si>
  <si>
    <t>改善公厕环境，增加城区公厕数量，减少污染</t>
  </si>
  <si>
    <t>附件3-11-32</t>
  </si>
  <si>
    <t>公厕日常维修（护）运行管理经费</t>
  </si>
  <si>
    <t>城区公厕日常维修维护及维修维护运行管理劳务费</t>
  </si>
  <si>
    <t>根据国家住建部相关规定及三定方案环卫所职责</t>
  </si>
  <si>
    <t>城区公厕数量</t>
  </si>
  <si>
    <t>确保公厕正常运行</t>
  </si>
  <si>
    <t>确保公厕达到三类以上公厕品质</t>
  </si>
  <si>
    <t>附件3-11-33</t>
  </si>
  <si>
    <t>公厕水电费</t>
  </si>
  <si>
    <t>城区公厕水电费</t>
  </si>
  <si>
    <t>按时交纳水电费</t>
  </si>
  <si>
    <t>保证公厕用水用电，确保公厕正常运转</t>
  </si>
  <si>
    <t>确保城区公厕正常运行，打造干净卫生公厕环境</t>
  </si>
  <si>
    <t>附件3-11-34</t>
  </si>
  <si>
    <t>购买垃圾杀菌药物经费</t>
  </si>
  <si>
    <t>对城区62座公厕定期进行药物消杀，安装药物消杀喷淋设备</t>
  </si>
  <si>
    <t>三定方案环卫所职责范围，按三类及以上公厕标准定期进行药物消杀</t>
  </si>
  <si>
    <t>满足公厕消杀药物及喷淋设备使用需求</t>
  </si>
  <si>
    <t>满足公厕消杀需求</t>
  </si>
  <si>
    <t>确保药物杀菌杀虫效果</t>
  </si>
  <si>
    <t>95</t>
  </si>
  <si>
    <t>提升公厕品质，减少环境污染</t>
  </si>
  <si>
    <t>附件3-11-35</t>
  </si>
  <si>
    <t>果皮箱更换购置费</t>
  </si>
  <si>
    <t>对城区损坏果皮箱进行更换</t>
  </si>
  <si>
    <t>根据国家住建部相关文件规定及三定方案中环卫所职责</t>
  </si>
  <si>
    <t>改善市政设施，让城市更整洁</t>
  </si>
  <si>
    <t>新购置果皮箱</t>
  </si>
  <si>
    <t>更换果皮箱内胆</t>
  </si>
  <si>
    <t>确保果皮箱数量充足，完好</t>
  </si>
  <si>
    <t>更好的维护城区环境卫生</t>
  </si>
  <si>
    <t>附件3-11-36</t>
  </si>
  <si>
    <t>化粪池清掏经费</t>
  </si>
  <si>
    <t>对城区57座公厕定期进行化粪池清掏</t>
  </si>
  <si>
    <t>按三类及以上公厕标准</t>
  </si>
  <si>
    <t>按化粪池管理标准定期清掏化粪池</t>
  </si>
  <si>
    <t>化粪池清掏数量</t>
  </si>
  <si>
    <t>确保化粪池达到安全标准</t>
  </si>
  <si>
    <t>确保化粪池安全，维护市民安全</t>
  </si>
  <si>
    <t>维护化粪池周边卫生环境</t>
  </si>
  <si>
    <t>附件3-11-37</t>
  </si>
  <si>
    <t>驾驶员劳务费</t>
  </si>
  <si>
    <t>巡查及维修车辆驾驶员工资及五险一金</t>
  </si>
  <si>
    <t>根据财政局文件要求</t>
  </si>
  <si>
    <t>支付巡查及维修车辆驾驶员工资及五险一金</t>
  </si>
  <si>
    <t>巡查、维修车辆驾驶员</t>
  </si>
  <si>
    <t>确保驾驶员保证、保量完成工作任务</t>
  </si>
  <si>
    <t>提升公厕及綦河环境巡查力度</t>
  </si>
  <si>
    <t>附件3-11-38</t>
  </si>
  <si>
    <t>巡查车辆、公厕维修车辆、移动公厕车辆维修维护费</t>
  </si>
  <si>
    <t>巡查车辆、公厕维修车辆、移动公厕车辆燃油费及车辆维修费</t>
  </si>
  <si>
    <t>根据三定方案环卫所职责</t>
  </si>
  <si>
    <t>满足沿河巡查、公厕维修、移动公厕车辆需求</t>
  </si>
  <si>
    <t>巡查车辆、公厕维修车辆、移动公厕车辆</t>
  </si>
  <si>
    <t>沿河巡查</t>
  </si>
  <si>
    <t>公厕维修、巡查</t>
  </si>
  <si>
    <t>提升公厕及綦河环境质量</t>
  </si>
  <si>
    <t>附件3-11-39</t>
  </si>
  <si>
    <t>运转性项目-（非在编人员？限额内非在编人员）</t>
  </si>
  <si>
    <t>补充单位单位在编人员不足，保障单位正常运转，提高办公质量</t>
  </si>
  <si>
    <t>根据区财政2021年预算编制要求</t>
  </si>
  <si>
    <t>保障单位正常运转，提高办公质量</t>
  </si>
  <si>
    <t>临聘人员数量</t>
  </si>
  <si>
    <t>充分利用临聘人员，更好的完成单位工作</t>
  </si>
  <si>
    <t>服务群众满意率</t>
  </si>
  <si>
    <t>附件3-11-40</t>
  </si>
  <si>
    <t>运转性项目-独立运行补丁</t>
  </si>
  <si>
    <t>根据区财政2021年财政预算编制口径</t>
  </si>
  <si>
    <t>运转性办公经费</t>
  </si>
  <si>
    <t>保障单位2021年的正常性运转，提高办公质量，提升服务水平</t>
  </si>
  <si>
    <t>运转性办公经费使用人数</t>
  </si>
  <si>
    <t>群众满意率</t>
  </si>
  <si>
    <t>附件3-11-41</t>
  </si>
  <si>
    <t>重庆市綦江区市政管理所</t>
  </si>
  <si>
    <t>独立办公运转性办公经费</t>
  </si>
  <si>
    <t>2021年运转性办公经费编制标准</t>
  </si>
  <si>
    <t>确保单位正常运转</t>
  </si>
  <si>
    <t>独立运行单位数</t>
  </si>
  <si>
    <t>＞</t>
  </si>
  <si>
    <t>保障工作运转率</t>
  </si>
  <si>
    <t>附件3-11-42</t>
  </si>
  <si>
    <t>运转性项目-（非在编人员-限额内非在编人员）</t>
  </si>
  <si>
    <t>非在编人员—限额内非在编人员</t>
  </si>
  <si>
    <t>2021年预算运转性编制标准</t>
  </si>
  <si>
    <t>标准</t>
  </si>
  <si>
    <t>万元·年/人</t>
  </si>
  <si>
    <t>月绩效考核次数</t>
  </si>
  <si>
    <t>保障工作开展率</t>
  </si>
  <si>
    <t>附件3-11-43</t>
  </si>
  <si>
    <t>临聘人员劳务费</t>
  </si>
  <si>
    <t>设施管理正常有序进行</t>
  </si>
  <si>
    <t>驾驶员</t>
  </si>
  <si>
    <t>行政辅助人员</t>
  </si>
  <si>
    <t>附件3-11-44</t>
  </si>
  <si>
    <t>路灯及灯饰电费</t>
  </si>
  <si>
    <t>用于付城区路灯共计2.4万余盏，景观灯饰1万余盏照明设施的电费，其中有4千盏是城投公司及工业园区管委会移交路灯，电费估计152万，是否移交还不确定</t>
  </si>
  <si>
    <t>为方便市民夜晚出行，保证城区路灯亮灯率。</t>
  </si>
  <si>
    <t>盏</t>
  </si>
  <si>
    <t>灯饰数量</t>
  </si>
  <si>
    <t>拟移交数量</t>
  </si>
  <si>
    <t>亮灯率</t>
  </si>
  <si>
    <t>灯饰完好率</t>
  </si>
  <si>
    <t>电费与电量准确对应</t>
  </si>
  <si>
    <t>出行安全方便</t>
  </si>
  <si>
    <t>相关部门及群众满意度</t>
  </si>
  <si>
    <t>专款专用率</t>
  </si>
  <si>
    <t>凭电力局电费发票实报实销</t>
  </si>
  <si>
    <t>附件3-11-45</t>
  </si>
  <si>
    <t>桥梁日常维护及安全检测</t>
  </si>
  <si>
    <t>1.城区25座桥梁进行安全常规定期检测，按有关规定，桥梁常规定期检测应每年1次。</t>
  </si>
  <si>
    <t>《城市桥梁养护技术标准》CJJ99-2017</t>
  </si>
  <si>
    <t>安全检测评估数量</t>
  </si>
  <si>
    <t>安全检测评估报告</t>
  </si>
  <si>
    <t>份</t>
  </si>
  <si>
    <t>工程验收合格率</t>
  </si>
  <si>
    <t>发挥桥梁功能性</t>
  </si>
  <si>
    <t>保障桥梁安全运行</t>
  </si>
  <si>
    <t>附件3-11-46</t>
  </si>
  <si>
    <t>网络专线费用-路灯监控</t>
  </si>
  <si>
    <t>路灯监控网络专线，及进掌握路灯亮灯情况，根据季节和天气变化适时开户、关闭路灯。保障路灯亮灯率达到98.5%以上的标准要求</t>
  </si>
  <si>
    <t>重庆市城市日常管理工作考评方案</t>
  </si>
  <si>
    <t>根据季节和天气变化适时开户、关闭路灯。保障路灯亮灯率达到98.5%以上的标准要求</t>
  </si>
  <si>
    <t>专线数量</t>
  </si>
  <si>
    <t>余</t>
  </si>
  <si>
    <t>监控路灯数量</t>
  </si>
  <si>
    <t>监控路灯亮率</t>
  </si>
  <si>
    <t>98.5</t>
  </si>
  <si>
    <r>
      <rPr>
        <sz val="10"/>
        <rFont val="宋体"/>
        <charset val="134"/>
      </rPr>
      <t>1</t>
    </r>
    <r>
      <rPr>
        <sz val="10"/>
        <rFont val="宋体"/>
        <charset val="134"/>
      </rPr>
      <t>00</t>
    </r>
  </si>
  <si>
    <t>万人</t>
  </si>
  <si>
    <t>30</t>
  </si>
  <si>
    <t>≥=</t>
  </si>
  <si>
    <t>附件3-11-47</t>
  </si>
  <si>
    <t>营盘山广场8部电梯运行维护费</t>
  </si>
  <si>
    <t>扶梯维保单位维护保养；8部扶梯大维修，每年两次；扶梯年检；扶梯电费；保险费（人身伤害及财产损失）安全人员定额补助。</t>
  </si>
  <si>
    <t>2018年区人大《代表之声》第1期，区二届人大二次会议闭会期间建议，第260号“关于加强营盘山广场电梯运行管理的建议”</t>
  </si>
  <si>
    <t>确保电梯正常运行，方便市民出行，市政设施完好率达到96%。</t>
  </si>
  <si>
    <t>电梯数量</t>
  </si>
  <si>
    <t>部</t>
  </si>
  <si>
    <t>年检次数</t>
  </si>
  <si>
    <t>大修</t>
  </si>
  <si>
    <t>兼职电梯安全人员</t>
  </si>
  <si>
    <t>安全正常运行</t>
  </si>
  <si>
    <t>2021年度内完成</t>
  </si>
  <si>
    <r>
      <rPr>
        <sz val="10"/>
        <rFont val="宋体"/>
        <charset val="134"/>
      </rPr>
      <t>9</t>
    </r>
    <r>
      <rPr>
        <sz val="10"/>
        <rFont val="宋体"/>
        <charset val="134"/>
      </rPr>
      <t>5</t>
    </r>
  </si>
  <si>
    <t>电梯日常维护管理制度</t>
  </si>
  <si>
    <t>备注：分配到部门、街道的资金指由部门、街镇列支的项目，不包括分配后应由区本级列支的资金.</t>
  </si>
  <si>
    <t>附件3-11-48</t>
  </si>
  <si>
    <t>市政、路灯维护专用车辆4台燃油费、保险、维护费、过路停车费等</t>
  </si>
  <si>
    <t>专用车辆运行维护费”</t>
  </si>
  <si>
    <t>确保城区道路、桥梁路灯、灯饰等基础设施及其附属设施的建设、维护、改造、管理工作有序</t>
  </si>
  <si>
    <t>专用车辆</t>
  </si>
  <si>
    <t>台</t>
  </si>
  <si>
    <t>万元·年</t>
  </si>
  <si>
    <t>5</t>
  </si>
  <si>
    <t>年检</t>
  </si>
  <si>
    <t>次·年</t>
  </si>
  <si>
    <t>保险</t>
  </si>
  <si>
    <t>保障设施维护率</t>
  </si>
  <si>
    <t>三定管理</t>
  </si>
  <si>
    <t>附件3-11-49</t>
  </si>
  <si>
    <t>重庆市綦江区园林绿化管理所</t>
  </si>
  <si>
    <t>独立办公单位</t>
  </si>
  <si>
    <t>单位在职人数</t>
  </si>
  <si>
    <t>更好履行职责，保证工作正常开展</t>
  </si>
  <si>
    <t>执行内控管理制度</t>
  </si>
  <si>
    <t>执行业务内控流程</t>
  </si>
  <si>
    <t>附件3-11-50</t>
  </si>
  <si>
    <t>专用车辆燃油费补助</t>
  </si>
  <si>
    <t>单位绿化专用工具车7辆
包含洒水车、高空作业车、垃圾清运车的燃油费、保险费、维修费等费用。</t>
  </si>
  <si>
    <t>绿化专用车辆正常运转</t>
  </si>
  <si>
    <t>车辆用于市街绿化管护面积</t>
  </si>
  <si>
    <t>㎡</t>
  </si>
  <si>
    <t>使用绿化专用车提高绿化管护质量</t>
  </si>
  <si>
    <t>市民认可满意度</t>
  </si>
  <si>
    <t>执行车辆管理制度</t>
  </si>
  <si>
    <t>附件3-11-51</t>
  </si>
  <si>
    <t>重要节点绿化专项</t>
  </si>
  <si>
    <t>1、高速路口匝道及通道绿化2万平方米绿化带日常管护；                                                          2、对九龙大道、电力大道、南州广场营盘山广场九龙广场、版画院广场、东部新城等重要节点进行鲜花氛围营造。</t>
  </si>
  <si>
    <t>无</t>
  </si>
  <si>
    <t>布置精品花卉，保持干净、整洁、优美的绿化化境，打造好綦江窗口景观。</t>
  </si>
  <si>
    <t>市街绿化重要节点面积</t>
  </si>
  <si>
    <t>节点精品花卉摆放及管护</t>
  </si>
  <si>
    <t>盆</t>
  </si>
  <si>
    <t>完善城市绿廊建设，为城市增绿护绿</t>
  </si>
  <si>
    <t>开专题会议讨论如何提高节点绿化质量</t>
  </si>
  <si>
    <t>附件3-11-52</t>
  </si>
  <si>
    <t>不超过单位编制数36人*10%的非在编人员经费</t>
  </si>
  <si>
    <t>限额内非在编人员数</t>
  </si>
  <si>
    <t>严格执行内控制度</t>
  </si>
  <si>
    <t>资金支付合规合法</t>
  </si>
  <si>
    <t>附件3-11-53</t>
  </si>
  <si>
    <t>园林绿化管护临时用工人员意外受伤赔偿经费</t>
  </si>
  <si>
    <t>2017年至今绿化管护临时用工有4人意外受伤，医药费及赔偿费全部尚未处理</t>
  </si>
  <si>
    <t>加强绿化管护安全意识，减少意外受伤事件发生</t>
  </si>
  <si>
    <t>2017年至今绿化管护临时用工有4人意外受伤</t>
  </si>
  <si>
    <t>加强管理，减少安全事故</t>
  </si>
  <si>
    <t>每月办公会议强调安全意识</t>
  </si>
  <si>
    <t>按赔偿进度申请资金</t>
  </si>
  <si>
    <t>附件3-11-54</t>
  </si>
  <si>
    <t>森林防火专项资金</t>
  </si>
  <si>
    <t>主要对三大公园1070亩（营盘山、南州、城南）全年进行森林防火巡查工作，特别是夏季及节假日。</t>
  </si>
  <si>
    <t>加强对三大公园森林防火巡查工作，并做好宣传工作，做到森林防火工作常抓不懈。</t>
  </si>
  <si>
    <t>公园森林防火面积</t>
  </si>
  <si>
    <t>森林防火常抓不懈，做到火灾零事故</t>
  </si>
  <si>
    <t>零火灾，保护森林资源</t>
  </si>
  <si>
    <t>每月办公会议强调森林防火工作</t>
  </si>
  <si>
    <t>业务上森林防火灾常抓不懈</t>
  </si>
  <si>
    <t>附件3-11-55</t>
  </si>
  <si>
    <t>市街绿化、公园临聘人员工资及五险一金。劳务派遣人员共计32人，减去在运转性项目中临聘人员控制数4人，其中26人在临聘人员劳务费中预算，另2人在公园日常维护费中列支。</t>
  </si>
  <si>
    <t>加强对市街、公园的日常管护</t>
  </si>
  <si>
    <t>公园管护及市街管护人员</t>
  </si>
  <si>
    <t>加强公园及市街管护质量</t>
  </si>
  <si>
    <t>使用临聘人员提高管护质量</t>
  </si>
  <si>
    <t>临聘人员内控管理制度</t>
  </si>
  <si>
    <t>附件3-11-56</t>
  </si>
  <si>
    <t>61-105006-重庆市綦江区数字化城市管理指挥中心2021年区级项目资金绩效目标表</t>
  </si>
  <si>
    <t>重庆市綦江区数字化城市管理指挥中心</t>
  </si>
  <si>
    <t>（专网）数字化城市管理平台租用费</t>
  </si>
  <si>
    <t>綦江区数字化城市管理系统（含监督指挥中心办公场所）租用费。</t>
  </si>
  <si>
    <t>2010年成立綦江区数字化城市管理监督指挥中心，需租用数字化城市管理系统（含监督指挥中心办公场所）。</t>
  </si>
  <si>
    <t>保障数字化城市管理系统正常运行。</t>
  </si>
  <si>
    <t>数字平台专网数</t>
  </si>
  <si>
    <t>1</t>
  </si>
  <si>
    <t>推进智慧化城市管理进程</t>
  </si>
  <si>
    <t>执行内控制度决策偏差率（%）</t>
  </si>
  <si>
    <t>＜</t>
  </si>
  <si>
    <t>支付安全性合法合规率（%）</t>
  </si>
  <si>
    <t>按照序时进度支付率（%）</t>
  </si>
  <si>
    <t>执行业务内控流程偏差（%）</t>
  </si>
  <si>
    <t>附件3-11-57</t>
  </si>
  <si>
    <t>“3.19”城市管理主题活动经费</t>
  </si>
  <si>
    <t>每年3月19日各区县组织开展城市管理主题活动。</t>
  </si>
  <si>
    <t>根据市城管委要求，每年3月19日各区县组织开展城市管理主题活动。</t>
  </si>
  <si>
    <t>加强城市管理宣传力度，提高市民参与度。</t>
  </si>
  <si>
    <t>举办活动次数</t>
  </si>
  <si>
    <t>12319知晓数</t>
  </si>
  <si>
    <t>附件3-11-58</t>
  </si>
  <si>
    <t>“雪亮工程”视频共享建设费</t>
  </si>
  <si>
    <t>中心内部视频监控系统的升级资金.</t>
  </si>
  <si>
    <t>綦雪亮办【2018】年3号</t>
  </si>
  <si>
    <t>实现公共安全视频镜头整合联网,实现视频资源应用倍增效应.</t>
  </si>
  <si>
    <t>摄像头数量</t>
  </si>
  <si>
    <t>重要节点摄像头覆盖率</t>
  </si>
  <si>
    <t>附件3-11-59</t>
  </si>
  <si>
    <t>城市管理平台运行电费</t>
  </si>
  <si>
    <t>数字化平台设施设备运行电费。</t>
  </si>
  <si>
    <t>保障数字平台基本运行。</t>
  </si>
  <si>
    <t>办公场地</t>
  </si>
  <si>
    <t>保障用电，案件处理率</t>
  </si>
  <si>
    <t>案件处理率（%）</t>
  </si>
  <si>
    <t>服务对象满意度（%）</t>
  </si>
  <si>
    <t>附件3-11-60</t>
  </si>
  <si>
    <t>城市管理问题督办应急处置经费</t>
  </si>
  <si>
    <t>綦江城市管理部件上万件，因历史遗留原因、部门职能职责不清、移交期等原因，造成城市部件无人管理，需应急处置经费对这部分部件进行维修、更换。</t>
  </si>
  <si>
    <t>城市管理兜底资金。</t>
  </si>
  <si>
    <t>保障城区部件及时维修、更换，消除安全隐患。</t>
  </si>
  <si>
    <t>部件数</t>
  </si>
  <si>
    <t>件</t>
  </si>
  <si>
    <t>及时更换三不管部件</t>
  </si>
  <si>
    <t>附件3-11-61</t>
  </si>
  <si>
    <t>城市管理信息采集费</t>
  </si>
  <si>
    <t>信息采集设备及网络费用。</t>
  </si>
  <si>
    <t>为完成市级信息采集数量考核指标，推动大城众管、大城细管，我单位成立专门的巡查队伍（包含巡查大队、社区自愿者），通过专业设备采集城市管理问题。</t>
  </si>
  <si>
    <t>完成市级考核指标，提高信息采集质量，提升城市管理发现、处置能力。推动大城众管、大城细管。</t>
  </si>
  <si>
    <t>完成采集数量</t>
  </si>
  <si>
    <t>保障城市问题及时发现，及时处理。</t>
  </si>
  <si>
    <t>附件3-11-62</t>
  </si>
  <si>
    <t>城市管理信息发布经费</t>
  </si>
  <si>
    <t>城市管理信息发布、自媒体便民模块新增、服务器托管、升级等费。</t>
  </si>
  <si>
    <t>数字化城市管理信息中心负责城管局自媒体管理（便民模块新增、服务器托管、推广升级）、企讯通等其他信息发布以及推动大城众管、大城智管工作。在推进过程中需依靠第三方完成。</t>
  </si>
  <si>
    <t>推动智慧城管，提高信息处理效率，提高群众对城市管理工作的认识，提升满意度。</t>
  </si>
  <si>
    <t>自媒体</t>
  </si>
  <si>
    <t>项</t>
  </si>
  <si>
    <t>推广地区</t>
  </si>
  <si>
    <t>附件3-11-63</t>
  </si>
  <si>
    <t>非在编人员支出</t>
  </si>
  <si>
    <t>劳务派遣人员经费</t>
  </si>
  <si>
    <t>根据财政2021年预算编制口径编报。</t>
  </si>
  <si>
    <t>保障劳务派遣人员经费</t>
  </si>
  <si>
    <t>临聘人员人数</t>
  </si>
  <si>
    <t>解决就业人数</t>
  </si>
  <si>
    <t>附件3-11-64</t>
  </si>
  <si>
    <t>平台网络安全经费</t>
  </si>
  <si>
    <t>网络平台的安全维护费。</t>
  </si>
  <si>
    <t>根据綦委网办【2018】年18号文件。费用用于中心所有网络平台的安全维护，确保网络安全。</t>
  </si>
  <si>
    <t>维护平台网络安全。</t>
  </si>
  <si>
    <t>电脑数</t>
  </si>
  <si>
    <t>网络安全事故发生率</t>
  </si>
  <si>
    <t>维护政府网站及自媒体安全，保证政府公信力</t>
  </si>
  <si>
    <t>附件3-11-65</t>
  </si>
  <si>
    <t>根据财政2021年预算口径编写。</t>
  </si>
  <si>
    <t>保障人员运作经费</t>
  </si>
  <si>
    <t>带动就业人数</t>
  </si>
  <si>
    <t>附件3-11-66</t>
  </si>
  <si>
    <t>运转性项目-独立运行补</t>
  </si>
  <si>
    <t>保障运作经费</t>
  </si>
  <si>
    <t>办公场所</t>
  </si>
  <si>
    <t>保障工作运转度</t>
  </si>
  <si>
    <t>附件3-11-67</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</si>
</sst>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
    <numFmt numFmtId="177" formatCode="0.00_);[Red]\(0.00\)"/>
  </numFmts>
  <fonts count="61">
    <font>
      <sz val="11"/>
      <color theme="1"/>
      <name val="等线"/>
      <charset val="134"/>
      <scheme val="minor"/>
    </font>
    <font>
      <b/>
      <sz val="11"/>
      <color theme="1"/>
      <name val="等线"/>
      <charset val="134"/>
      <scheme val="minor"/>
    </font>
    <font>
      <b/>
      <sz val="18"/>
      <name val="宋体"/>
      <charset val="134"/>
    </font>
    <font>
      <sz val="10"/>
      <name val="宋体"/>
      <charset val="134"/>
    </font>
    <font>
      <sz val="12"/>
      <name val="宋体"/>
      <charset val="134"/>
    </font>
    <font>
      <sz val="10"/>
      <color indexed="8"/>
      <name val="宋体"/>
      <charset val="134"/>
    </font>
    <font>
      <sz val="10"/>
      <color theme="1"/>
      <name val="等线"/>
      <charset val="134"/>
      <scheme val="minor"/>
    </font>
    <font>
      <sz val="10"/>
      <name val="等线"/>
      <charset val="134"/>
      <scheme val="minor"/>
    </font>
    <font>
      <sz val="10"/>
      <name val="SimSun"/>
      <charset val="134"/>
    </font>
    <font>
      <sz val="11"/>
      <color indexed="8"/>
      <name val="等线"/>
      <charset val="134"/>
    </font>
    <font>
      <b/>
      <sz val="11"/>
      <color indexed="8"/>
      <name val="等线"/>
      <charset val="134"/>
    </font>
    <font>
      <sz val="10"/>
      <color indexed="10"/>
      <name val="宋体"/>
      <charset val="134"/>
    </font>
    <font>
      <sz val="11"/>
      <name val="宋体"/>
      <charset val="134"/>
    </font>
    <font>
      <sz val="10"/>
      <name val="Arial"/>
      <charset val="134"/>
    </font>
    <font>
      <b/>
      <sz val="10"/>
      <name val="宋体"/>
      <charset val="134"/>
    </font>
    <font>
      <b/>
      <sz val="22"/>
      <name val="华文细黑"/>
      <charset val="134"/>
    </font>
    <font>
      <sz val="12"/>
      <color theme="1"/>
      <name val="等线"/>
      <charset val="134"/>
      <scheme val="minor"/>
    </font>
    <font>
      <sz val="12"/>
      <name val="等线"/>
      <charset val="134"/>
      <scheme val="minor"/>
    </font>
    <font>
      <sz val="12"/>
      <name val="SimSun"/>
      <charset val="134"/>
    </font>
    <font>
      <sz val="9"/>
      <color indexed="8"/>
      <name val="SimSun"/>
      <charset val="134"/>
    </font>
    <font>
      <b/>
      <sz val="22"/>
      <color indexed="8"/>
      <name val="华文细黑"/>
      <charset val="134"/>
    </font>
    <font>
      <b/>
      <sz val="12"/>
      <color indexed="8"/>
      <name val="宋体"/>
      <charset val="134"/>
    </font>
    <font>
      <b/>
      <sz val="12"/>
      <name val="宋体"/>
      <charset val="134"/>
    </font>
    <font>
      <sz val="12"/>
      <color theme="1"/>
      <name val="方正仿宋_GBK"/>
      <charset val="134"/>
    </font>
    <font>
      <sz val="9"/>
      <name val="宋体"/>
      <charset val="134"/>
    </font>
    <font>
      <b/>
      <sz val="14"/>
      <name val="楷体_GB2312"/>
      <charset val="134"/>
    </font>
    <font>
      <b/>
      <sz val="11"/>
      <name val="宋体"/>
      <charset val="134"/>
    </font>
    <font>
      <sz val="11"/>
      <name val="Arial"/>
      <charset val="134"/>
    </font>
    <font>
      <b/>
      <sz val="14"/>
      <name val="宋体"/>
      <charset val="134"/>
    </font>
    <font>
      <b/>
      <sz val="9"/>
      <name val="Arial"/>
      <charset val="134"/>
    </font>
    <font>
      <b/>
      <sz val="9"/>
      <color theme="1"/>
      <name val="等线"/>
      <charset val="134"/>
      <scheme val="minor"/>
    </font>
    <font>
      <b/>
      <sz val="9"/>
      <name val="宋体"/>
      <charset val="134"/>
    </font>
    <font>
      <b/>
      <sz val="10"/>
      <color theme="1"/>
      <name val="等线"/>
      <charset val="134"/>
      <scheme val="minor"/>
    </font>
    <font>
      <sz val="14"/>
      <name val="宋体"/>
      <charset val="134"/>
    </font>
    <font>
      <sz val="22"/>
      <name val="华文细黑"/>
      <charset val="134"/>
    </font>
    <font>
      <sz val="6"/>
      <name val="楷体_GB2312"/>
      <charset val="134"/>
    </font>
    <font>
      <b/>
      <sz val="12"/>
      <name val="楷体_GB2312"/>
      <charset val="134"/>
    </font>
    <font>
      <b/>
      <sz val="11"/>
      <name val="Arial"/>
      <charset val="134"/>
    </font>
    <font>
      <b/>
      <sz val="22"/>
      <color theme="1"/>
      <name val="等线"/>
      <charset val="134"/>
      <scheme val="minor"/>
    </font>
    <font>
      <b/>
      <sz val="18"/>
      <color theme="1"/>
      <name val="等线"/>
      <charset val="134"/>
      <scheme val="minor"/>
    </font>
    <font>
      <sz val="18"/>
      <color theme="1"/>
      <name val="等线"/>
      <charset val="134"/>
      <scheme val="minor"/>
    </font>
    <font>
      <b/>
      <sz val="11"/>
      <color rgb="FFFA7D00"/>
      <name val="等线"/>
      <charset val="0"/>
      <scheme val="minor"/>
    </font>
    <font>
      <b/>
      <sz val="11"/>
      <color theme="3"/>
      <name val="等线"/>
      <charset val="134"/>
      <scheme val="minor"/>
    </font>
    <font>
      <b/>
      <sz val="18"/>
      <color theme="3"/>
      <name val="等线"/>
      <charset val="134"/>
      <scheme val="minor"/>
    </font>
    <font>
      <i/>
      <sz val="11"/>
      <color rgb="FF7F7F7F"/>
      <name val="等线"/>
      <charset val="0"/>
      <scheme val="minor"/>
    </font>
    <font>
      <b/>
      <sz val="13"/>
      <color theme="3"/>
      <name val="等线"/>
      <charset val="134"/>
      <scheme val="minor"/>
    </font>
    <font>
      <sz val="11"/>
      <color rgb="FF3F3F76"/>
      <name val="等线"/>
      <charset val="0"/>
      <scheme val="minor"/>
    </font>
    <font>
      <b/>
      <sz val="11"/>
      <color rgb="FF3F3F3F"/>
      <name val="等线"/>
      <charset val="0"/>
      <scheme val="minor"/>
    </font>
    <font>
      <u/>
      <sz val="11"/>
      <color rgb="FF0000FF"/>
      <name val="等线"/>
      <charset val="0"/>
      <scheme val="minor"/>
    </font>
    <font>
      <b/>
      <sz val="11"/>
      <color theme="1"/>
      <name val="等线"/>
      <charset val="0"/>
      <scheme val="minor"/>
    </font>
    <font>
      <sz val="11"/>
      <color rgb="FFFA7D00"/>
      <name val="等线"/>
      <charset val="0"/>
      <scheme val="minor"/>
    </font>
    <font>
      <sz val="11"/>
      <color theme="1"/>
      <name val="等线"/>
      <charset val="0"/>
      <scheme val="minor"/>
    </font>
    <font>
      <sz val="11"/>
      <color rgb="FF9C0006"/>
      <name val="等线"/>
      <charset val="0"/>
      <scheme val="minor"/>
    </font>
    <font>
      <sz val="11"/>
      <color theme="0"/>
      <name val="等线"/>
      <charset val="0"/>
      <scheme val="minor"/>
    </font>
    <font>
      <sz val="11"/>
      <color rgb="FFFF0000"/>
      <name val="等线"/>
      <charset val="0"/>
      <scheme val="minor"/>
    </font>
    <font>
      <u/>
      <sz val="11"/>
      <color rgb="FF800080"/>
      <name val="等线"/>
      <charset val="0"/>
      <scheme val="minor"/>
    </font>
    <font>
      <sz val="11"/>
      <color rgb="FF9C6500"/>
      <name val="等线"/>
      <charset val="0"/>
      <scheme val="minor"/>
    </font>
    <font>
      <b/>
      <sz val="11"/>
      <color rgb="FFFFFFFF"/>
      <name val="等线"/>
      <charset val="0"/>
      <scheme val="minor"/>
    </font>
    <font>
      <b/>
      <sz val="15"/>
      <color theme="3"/>
      <name val="等线"/>
      <charset val="134"/>
      <scheme val="minor"/>
    </font>
    <font>
      <sz val="11"/>
      <color indexed="8"/>
      <name val="宋体"/>
      <charset val="134"/>
    </font>
    <font>
      <sz val="11"/>
      <color rgb="FF006100"/>
      <name val="等线"/>
      <charset val="0"/>
      <scheme val="minor"/>
    </font>
  </fonts>
  <fills count="35">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FFC7CE"/>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A5A5A5"/>
        <bgColor indexed="64"/>
      </patternFill>
    </fill>
    <fill>
      <patternFill patternType="solid">
        <fgColor theme="9" tint="0.799981688894314"/>
        <bgColor indexed="64"/>
      </patternFill>
    </fill>
    <fill>
      <patternFill patternType="solid">
        <fgColor theme="7"/>
        <bgColor indexed="64"/>
      </patternFill>
    </fill>
    <fill>
      <patternFill patternType="solid">
        <fgColor theme="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C6EF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24">
    <border>
      <left/>
      <right/>
      <top/>
      <bottom/>
      <diagonal/>
    </border>
    <border>
      <left style="thin">
        <color auto="1"/>
      </left>
      <right style="thin">
        <color auto="1"/>
      </right>
      <top style="thin">
        <color auto="1"/>
      </top>
      <bottom style="thin">
        <color auto="1"/>
      </bottom>
      <diagonal/>
    </border>
    <border>
      <left style="hair">
        <color auto="1"/>
      </left>
      <right/>
      <top style="hair">
        <color auto="1"/>
      </top>
      <bottom style="hair">
        <color auto="1"/>
      </bottom>
      <diagonal/>
    </border>
    <border>
      <left style="hair">
        <color auto="1"/>
      </left>
      <right style="hair">
        <color auto="1"/>
      </right>
      <top style="hair">
        <color auto="1"/>
      </top>
      <bottom style="hair">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hair">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53">
    <xf numFmtId="0" fontId="0" fillId="0" borderId="0"/>
    <xf numFmtId="42" fontId="0" fillId="0" borderId="0" applyFont="0" applyFill="0" applyBorder="0" applyAlignment="0" applyProtection="0">
      <alignment vertical="center"/>
    </xf>
    <xf numFmtId="0" fontId="51" fillId="14" borderId="0" applyNumberFormat="0" applyBorder="0" applyAlignment="0" applyProtection="0">
      <alignment vertical="center"/>
    </xf>
    <xf numFmtId="0" fontId="46" fillId="6"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1" fillId="11" borderId="0" applyNumberFormat="0" applyBorder="0" applyAlignment="0" applyProtection="0">
      <alignment vertical="center"/>
    </xf>
    <xf numFmtId="0" fontId="52" fillId="9" borderId="0" applyNumberFormat="0" applyBorder="0" applyAlignment="0" applyProtection="0">
      <alignment vertical="center"/>
    </xf>
    <xf numFmtId="43" fontId="0" fillId="0" borderId="0" applyFont="0" applyFill="0" applyBorder="0" applyAlignment="0" applyProtection="0">
      <alignment vertical="center"/>
    </xf>
    <xf numFmtId="0" fontId="53" fillId="17" borderId="0" applyNumberFormat="0" applyBorder="0" applyAlignment="0" applyProtection="0">
      <alignment vertical="center"/>
    </xf>
    <xf numFmtId="0" fontId="48" fillId="0" borderId="0" applyNumberFormat="0" applyFill="0" applyBorder="0" applyAlignment="0" applyProtection="0">
      <alignment vertical="center"/>
    </xf>
    <xf numFmtId="9" fontId="0" fillId="0" borderId="0" applyFont="0" applyFill="0" applyBorder="0" applyAlignment="0" applyProtection="0">
      <alignment vertical="center"/>
    </xf>
    <xf numFmtId="0" fontId="55" fillId="0" borderId="0" applyNumberFormat="0" applyFill="0" applyBorder="0" applyAlignment="0" applyProtection="0">
      <alignment vertical="center"/>
    </xf>
    <xf numFmtId="0" fontId="0" fillId="5" borderId="18" applyNumberFormat="0" applyFont="0" applyAlignment="0" applyProtection="0">
      <alignment vertical="center"/>
    </xf>
    <xf numFmtId="0" fontId="53" fillId="20" borderId="0" applyNumberFormat="0" applyBorder="0" applyAlignment="0" applyProtection="0">
      <alignment vertical="center"/>
    </xf>
    <xf numFmtId="0" fontId="42"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58" fillId="0" borderId="19" applyNumberFormat="0" applyFill="0" applyAlignment="0" applyProtection="0">
      <alignment vertical="center"/>
    </xf>
    <xf numFmtId="0" fontId="45" fillId="0" borderId="19" applyNumberFormat="0" applyFill="0" applyAlignment="0" applyProtection="0">
      <alignment vertical="center"/>
    </xf>
    <xf numFmtId="0" fontId="53" fillId="16" borderId="0" applyNumberFormat="0" applyBorder="0" applyAlignment="0" applyProtection="0">
      <alignment vertical="center"/>
    </xf>
    <xf numFmtId="0" fontId="42" fillId="0" borderId="17" applyNumberFormat="0" applyFill="0" applyAlignment="0" applyProtection="0">
      <alignment vertical="center"/>
    </xf>
    <xf numFmtId="0" fontId="53" fillId="19" borderId="0" applyNumberFormat="0" applyBorder="0" applyAlignment="0" applyProtection="0">
      <alignment vertical="center"/>
    </xf>
    <xf numFmtId="0" fontId="47" fillId="4" borderId="20" applyNumberFormat="0" applyAlignment="0" applyProtection="0">
      <alignment vertical="center"/>
    </xf>
    <xf numFmtId="0" fontId="41" fillId="4" borderId="16" applyNumberFormat="0" applyAlignment="0" applyProtection="0">
      <alignment vertical="center"/>
    </xf>
    <xf numFmtId="0" fontId="57" fillId="21" borderId="23" applyNumberFormat="0" applyAlignment="0" applyProtection="0">
      <alignment vertical="center"/>
    </xf>
    <xf numFmtId="0" fontId="51" fillId="22" borderId="0" applyNumberFormat="0" applyBorder="0" applyAlignment="0" applyProtection="0">
      <alignment vertical="center"/>
    </xf>
    <xf numFmtId="0" fontId="53" fillId="24" borderId="0" applyNumberFormat="0" applyBorder="0" applyAlignment="0" applyProtection="0">
      <alignment vertical="center"/>
    </xf>
    <xf numFmtId="0" fontId="50" fillId="0" borderId="22" applyNumberFormat="0" applyFill="0" applyAlignment="0" applyProtection="0">
      <alignment vertical="center"/>
    </xf>
    <xf numFmtId="0" fontId="49" fillId="0" borderId="21" applyNumberFormat="0" applyFill="0" applyAlignment="0" applyProtection="0">
      <alignment vertical="center"/>
    </xf>
    <xf numFmtId="0" fontId="60" fillId="27" borderId="0" applyNumberFormat="0" applyBorder="0" applyAlignment="0" applyProtection="0">
      <alignment vertical="center"/>
    </xf>
    <xf numFmtId="0" fontId="56" fillId="18" borderId="0" applyNumberFormat="0" applyBorder="0" applyAlignment="0" applyProtection="0">
      <alignment vertical="center"/>
    </xf>
    <xf numFmtId="0" fontId="51" fillId="13" borderId="0" applyNumberFormat="0" applyBorder="0" applyAlignment="0" applyProtection="0">
      <alignment vertical="center"/>
    </xf>
    <xf numFmtId="0" fontId="53" fillId="30" borderId="0" applyNumberFormat="0" applyBorder="0" applyAlignment="0" applyProtection="0">
      <alignment vertical="center"/>
    </xf>
    <xf numFmtId="0" fontId="51" fillId="12" borderId="0" applyNumberFormat="0" applyBorder="0" applyAlignment="0" applyProtection="0">
      <alignment vertical="center"/>
    </xf>
    <xf numFmtId="0" fontId="51" fillId="10" borderId="0" applyNumberFormat="0" applyBorder="0" applyAlignment="0" applyProtection="0">
      <alignment vertical="center"/>
    </xf>
    <xf numFmtId="0" fontId="51" fillId="8" borderId="0" applyNumberFormat="0" applyBorder="0" applyAlignment="0" applyProtection="0">
      <alignment vertical="center"/>
    </xf>
    <xf numFmtId="0" fontId="51" fillId="26" borderId="0" applyNumberFormat="0" applyBorder="0" applyAlignment="0" applyProtection="0">
      <alignment vertical="center"/>
    </xf>
    <xf numFmtId="0" fontId="53" fillId="29" borderId="0" applyNumberFormat="0" applyBorder="0" applyAlignment="0" applyProtection="0">
      <alignment vertical="center"/>
    </xf>
    <xf numFmtId="0" fontId="53" fillId="23" borderId="0" applyNumberFormat="0" applyBorder="0" applyAlignment="0" applyProtection="0">
      <alignment vertical="center"/>
    </xf>
    <xf numFmtId="0" fontId="51" fillId="7" borderId="0" applyNumberFormat="0" applyBorder="0" applyAlignment="0" applyProtection="0">
      <alignment vertical="center"/>
    </xf>
    <xf numFmtId="0" fontId="51" fillId="25" borderId="0" applyNumberFormat="0" applyBorder="0" applyAlignment="0" applyProtection="0">
      <alignment vertical="center"/>
    </xf>
    <xf numFmtId="0" fontId="53" fillId="28" borderId="0" applyNumberFormat="0" applyBorder="0" applyAlignment="0" applyProtection="0">
      <alignment vertical="center"/>
    </xf>
    <xf numFmtId="0" fontId="59" fillId="0" borderId="0" applyAlignment="0">
      <alignment vertical="center"/>
    </xf>
    <xf numFmtId="0" fontId="51" fillId="31" borderId="0" applyNumberFormat="0" applyBorder="0" applyAlignment="0" applyProtection="0">
      <alignment vertical="center"/>
    </xf>
    <xf numFmtId="0" fontId="53" fillId="32" borderId="0" applyNumberFormat="0" applyBorder="0" applyAlignment="0" applyProtection="0">
      <alignment vertical="center"/>
    </xf>
    <xf numFmtId="0" fontId="53" fillId="33" borderId="0" applyNumberFormat="0" applyBorder="0" applyAlignment="0" applyProtection="0">
      <alignment vertical="center"/>
    </xf>
    <xf numFmtId="0" fontId="51" fillId="34" borderId="0" applyNumberFormat="0" applyBorder="0" applyAlignment="0" applyProtection="0">
      <alignment vertical="center"/>
    </xf>
    <xf numFmtId="0" fontId="53" fillId="15" borderId="0" applyNumberFormat="0" applyBorder="0" applyAlignment="0" applyProtection="0">
      <alignment vertical="center"/>
    </xf>
    <xf numFmtId="0" fontId="13" fillId="0" borderId="0"/>
    <xf numFmtId="0" fontId="24" fillId="0" borderId="0"/>
    <xf numFmtId="0" fontId="24" fillId="0" borderId="0"/>
  </cellStyleXfs>
  <cellXfs count="370">
    <xf numFmtId="0" fontId="0" fillId="0" borderId="0" xfId="0"/>
    <xf numFmtId="0" fontId="0" fillId="0" borderId="0" xfId="0" applyFont="1" applyFill="1" applyBorder="1" applyAlignment="1">
      <alignment vertical="center"/>
    </xf>
    <xf numFmtId="0" fontId="1" fillId="0" borderId="0" xfId="0" applyFont="1" applyFill="1" applyBorder="1" applyAlignment="1">
      <alignment vertical="center"/>
    </xf>
    <xf numFmtId="0" fontId="2" fillId="0" borderId="0" xfId="50" applyNumberFormat="1" applyFont="1" applyFill="1" applyBorder="1" applyAlignment="1">
      <alignment horizontal="center" vertical="center" wrapText="1"/>
    </xf>
    <xf numFmtId="0" fontId="3" fillId="0" borderId="0" xfId="50" applyNumberFormat="1" applyFont="1" applyFill="1" applyBorder="1" applyAlignment="1" applyProtection="1">
      <alignment horizontal="left" vertical="center" wrapText="1"/>
    </xf>
    <xf numFmtId="0" fontId="4" fillId="0" borderId="0" xfId="50" applyNumberFormat="1" applyFont="1" applyFill="1" applyBorder="1" applyAlignment="1">
      <alignment horizontal="center" vertical="center" wrapText="1"/>
    </xf>
    <xf numFmtId="0" fontId="3" fillId="0" borderId="0" xfId="50" applyNumberFormat="1" applyFont="1" applyFill="1" applyBorder="1" applyAlignment="1" applyProtection="1">
      <alignment horizontal="center" vertical="center" wrapText="1"/>
    </xf>
    <xf numFmtId="0" fontId="3" fillId="0" borderId="1" xfId="50" applyNumberFormat="1" applyFont="1" applyFill="1" applyBorder="1" applyAlignment="1">
      <alignment horizontal="center" vertical="center" wrapText="1"/>
    </xf>
    <xf numFmtId="0" fontId="3" fillId="0" borderId="1" xfId="50" applyNumberFormat="1" applyFont="1" applyFill="1" applyBorder="1" applyAlignment="1" applyProtection="1">
      <alignment horizontal="center" vertical="center" wrapText="1"/>
    </xf>
    <xf numFmtId="0" fontId="3" fillId="0" borderId="1" xfId="50" applyNumberFormat="1" applyFont="1" applyFill="1" applyBorder="1" applyAlignment="1" applyProtection="1">
      <alignment horizontal="left" vertical="center" wrapText="1"/>
    </xf>
    <xf numFmtId="0" fontId="5" fillId="0" borderId="1" xfId="5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9" fontId="6" fillId="0" borderId="2"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0" fontId="6" fillId="0" borderId="3" xfId="0" applyFont="1" applyFill="1" applyBorder="1" applyAlignment="1">
      <alignment horizontal="center" vertical="center" wrapText="1"/>
    </xf>
    <xf numFmtId="9" fontId="3" fillId="0" borderId="1" xfId="50" applyNumberFormat="1" applyFont="1" applyFill="1" applyBorder="1" applyAlignment="1" applyProtection="1">
      <alignment horizontal="center" vertical="center" wrapText="1"/>
    </xf>
    <xf numFmtId="0" fontId="0" fillId="0" borderId="1" xfId="0" applyFont="1" applyFill="1" applyBorder="1" applyAlignment="1">
      <alignment vertical="center"/>
    </xf>
    <xf numFmtId="0" fontId="7" fillId="0" borderId="3" xfId="0" applyNumberFormat="1"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0" fillId="0" borderId="4" xfId="0" applyFont="1" applyFill="1" applyBorder="1" applyAlignment="1">
      <alignment horizontal="left" vertical="center"/>
    </xf>
    <xf numFmtId="0" fontId="0" fillId="0" borderId="0" xfId="0" applyFont="1" applyFill="1" applyBorder="1" applyAlignment="1">
      <alignment horizontal="left" vertical="center"/>
    </xf>
    <xf numFmtId="0" fontId="0" fillId="0" borderId="1" xfId="0" applyNumberFormat="1" applyFont="1" applyFill="1" applyBorder="1" applyAlignment="1">
      <alignment horizontal="center" vertical="center"/>
    </xf>
    <xf numFmtId="0" fontId="6" fillId="0" borderId="1" xfId="0" applyNumberFormat="1" applyFont="1" applyFill="1" applyBorder="1" applyAlignment="1" applyProtection="1">
      <alignment horizontal="center" vertical="center" wrapText="1"/>
    </xf>
    <xf numFmtId="0" fontId="0" fillId="0" borderId="4" xfId="0" applyFont="1"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0" xfId="0" applyFont="1" applyFill="1" applyAlignment="1">
      <alignment vertical="center"/>
    </xf>
    <xf numFmtId="0" fontId="1" fillId="0" borderId="0" xfId="0" applyFont="1" applyFill="1" applyAlignment="1">
      <alignment vertical="center"/>
    </xf>
    <xf numFmtId="0" fontId="2" fillId="0" borderId="0" xfId="50" applyNumberFormat="1" applyFont="1" applyFill="1" applyAlignment="1">
      <alignment horizontal="center" vertical="center" wrapText="1"/>
    </xf>
    <xf numFmtId="0" fontId="4" fillId="0" borderId="0" xfId="50" applyNumberFormat="1" applyFont="1" applyFill="1" applyAlignment="1">
      <alignment horizontal="center" vertical="center" wrapText="1"/>
    </xf>
    <xf numFmtId="0" fontId="3" fillId="0" borderId="1" xfId="50" applyNumberFormat="1" applyFont="1" applyFill="1" applyBorder="1" applyAlignment="1" applyProtection="1">
      <alignment vertical="center" wrapText="1"/>
    </xf>
    <xf numFmtId="0" fontId="3" fillId="0" borderId="1" xfId="50" applyNumberFormat="1" applyFont="1" applyFill="1" applyBorder="1" applyAlignment="1" applyProtection="1">
      <alignment horizontal="right" vertical="center" wrapText="1"/>
    </xf>
    <xf numFmtId="0" fontId="6" fillId="0" borderId="0" xfId="0" applyFont="1" applyFill="1" applyAlignment="1">
      <alignment vertical="center"/>
    </xf>
    <xf numFmtId="0" fontId="0" fillId="0" borderId="0" xfId="0" applyFont="1" applyFill="1" applyAlignment="1">
      <alignment horizontal="left" vertical="center"/>
    </xf>
    <xf numFmtId="0" fontId="0" fillId="0" borderId="0" xfId="0" applyFont="1" applyFill="1" applyAlignment="1">
      <alignment vertical="center" wrapText="1"/>
    </xf>
    <xf numFmtId="0" fontId="6" fillId="0" borderId="1" xfId="0" applyFont="1" applyFill="1" applyBorder="1" applyAlignment="1">
      <alignment vertical="center"/>
    </xf>
    <xf numFmtId="0" fontId="3" fillId="0" borderId="0" xfId="50" applyNumberFormat="1" applyFont="1" applyFill="1" applyAlignment="1" applyProtection="1">
      <alignment horizontal="center" vertical="center" wrapText="1"/>
    </xf>
    <xf numFmtId="0" fontId="0" fillId="0" borderId="0" xfId="0" applyFont="1" applyFill="1" applyAlignment="1">
      <alignment horizontal="left" vertical="center" wrapText="1"/>
    </xf>
    <xf numFmtId="0" fontId="6" fillId="0" borderId="0" xfId="0" applyFont="1" applyFill="1" applyAlignment="1">
      <alignment horizontal="center" vertical="center"/>
    </xf>
    <xf numFmtId="0" fontId="5" fillId="0" borderId="5" xfId="50" applyNumberFormat="1" applyFont="1" applyFill="1" applyBorder="1" applyAlignment="1">
      <alignment horizontal="center" vertical="center" wrapText="1"/>
    </xf>
    <xf numFmtId="9" fontId="3" fillId="0" borderId="1" xfId="50" applyNumberFormat="1" applyFont="1" applyFill="1" applyBorder="1" applyAlignment="1" applyProtection="1">
      <alignment vertical="center" wrapText="1"/>
    </xf>
    <xf numFmtId="0" fontId="5" fillId="0" borderId="6" xfId="50" applyNumberFormat="1" applyFont="1" applyFill="1" applyBorder="1" applyAlignment="1">
      <alignment horizontal="center" vertical="center" wrapText="1"/>
    </xf>
    <xf numFmtId="0" fontId="6" fillId="0" borderId="1" xfId="0" applyFont="1" applyBorder="1" applyAlignment="1">
      <alignment horizontal="right" vertical="center" wrapText="1"/>
    </xf>
    <xf numFmtId="0" fontId="6" fillId="0" borderId="1" xfId="0" applyFont="1" applyBorder="1" applyAlignment="1">
      <alignment horizontal="center" vertical="center" wrapText="1"/>
    </xf>
    <xf numFmtId="49" fontId="3" fillId="0" borderId="1" xfId="50" applyNumberFormat="1" applyFont="1" applyFill="1" applyBorder="1" applyAlignment="1" applyProtection="1">
      <alignment horizontal="right" vertical="center" wrapText="1"/>
    </xf>
    <xf numFmtId="0" fontId="5" fillId="0" borderId="7" xfId="5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0" fillId="0" borderId="1" xfId="0" applyFont="1" applyBorder="1" applyAlignment="1">
      <alignment vertical="center" wrapText="1"/>
    </xf>
    <xf numFmtId="0" fontId="0" fillId="0" borderId="1" xfId="0" applyBorder="1" applyAlignment="1">
      <alignment vertical="center" wrapText="1"/>
    </xf>
    <xf numFmtId="0" fontId="0" fillId="0" borderId="1" xfId="0" applyBorder="1" applyAlignment="1">
      <alignment horizontal="center" vertical="center" wrapText="1"/>
    </xf>
    <xf numFmtId="0" fontId="8" fillId="0" borderId="1" xfId="50" applyNumberFormat="1" applyFont="1" applyFill="1" applyBorder="1" applyAlignment="1" applyProtection="1">
      <alignment vertical="center" wrapText="1"/>
    </xf>
    <xf numFmtId="0" fontId="4" fillId="0" borderId="0" xfId="50" applyNumberFormat="1" applyFont="1" applyFill="1" applyAlignment="1">
      <alignment horizontal="left" vertical="center" wrapText="1"/>
    </xf>
    <xf numFmtId="0" fontId="9" fillId="0" borderId="0" xfId="0" applyFont="1" applyFill="1" applyAlignment="1">
      <alignment vertical="center"/>
    </xf>
    <xf numFmtId="0" fontId="10" fillId="0" borderId="0" xfId="0" applyFont="1" applyFill="1" applyAlignment="1">
      <alignment vertical="center"/>
    </xf>
    <xf numFmtId="0" fontId="3" fillId="0" borderId="5" xfId="50" applyNumberFormat="1" applyFont="1" applyFill="1" applyBorder="1" applyAlignment="1" applyProtection="1">
      <alignment horizontal="center" vertical="center" wrapText="1"/>
    </xf>
    <xf numFmtId="0" fontId="5" fillId="0" borderId="8" xfId="5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9" fontId="5" fillId="0" borderId="1" xfId="0" applyNumberFormat="1" applyFont="1" applyFill="1" applyBorder="1" applyAlignment="1">
      <alignment horizontal="center" vertical="center" wrapText="1"/>
    </xf>
    <xf numFmtId="0" fontId="5" fillId="0" borderId="1" xfId="44"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0" fontId="9" fillId="0" borderId="1" xfId="0" applyFont="1" applyFill="1" applyBorder="1" applyAlignment="1">
      <alignment horizontal="center" vertical="center"/>
    </xf>
    <xf numFmtId="0" fontId="9" fillId="0" borderId="4" xfId="0" applyFont="1" applyFill="1" applyBorder="1" applyAlignment="1">
      <alignment horizontal="left" vertical="center"/>
    </xf>
    <xf numFmtId="0" fontId="9" fillId="0" borderId="0" xfId="0" applyFont="1" applyFill="1" applyBorder="1" applyAlignment="1">
      <alignment horizontal="left" vertical="center"/>
    </xf>
    <xf numFmtId="0" fontId="9" fillId="0" borderId="0" xfId="0" applyFont="1" applyFill="1" applyAlignment="1">
      <alignment horizontal="left" vertical="center"/>
    </xf>
    <xf numFmtId="0" fontId="9" fillId="0" borderId="0" xfId="0" applyFont="1" applyFill="1" applyAlignment="1"/>
    <xf numFmtId="0" fontId="5" fillId="0" borderId="9" xfId="0" applyFont="1" applyFill="1" applyBorder="1" applyAlignment="1">
      <alignment horizontal="center" vertical="center" wrapText="1"/>
    </xf>
    <xf numFmtId="0" fontId="3" fillId="0" borderId="9" xfId="0" applyNumberFormat="1" applyFont="1" applyFill="1" applyBorder="1" applyAlignment="1" applyProtection="1">
      <alignment horizontal="center" vertical="center" wrapText="1"/>
    </xf>
    <xf numFmtId="0" fontId="9" fillId="0" borderId="1" xfId="0" applyFont="1" applyFill="1" applyBorder="1" applyAlignment="1">
      <alignment vertical="center"/>
    </xf>
    <xf numFmtId="9" fontId="11" fillId="2" borderId="1" xfId="50" applyNumberFormat="1" applyFont="1" applyFill="1" applyBorder="1" applyAlignment="1" applyProtection="1">
      <alignment horizontal="center" vertical="center" wrapText="1"/>
    </xf>
    <xf numFmtId="0" fontId="9" fillId="0" borderId="4" xfId="0" applyFont="1" applyFill="1" applyBorder="1" applyAlignment="1">
      <alignment horizontal="left" vertical="center" wrapText="1"/>
    </xf>
    <xf numFmtId="0" fontId="9" fillId="0" borderId="0" xfId="0" applyFont="1" applyFill="1" applyBorder="1" applyAlignment="1">
      <alignment horizontal="left" vertical="center" wrapText="1"/>
    </xf>
    <xf numFmtId="0" fontId="9" fillId="0" borderId="0" xfId="0" applyFont="1" applyFill="1" applyAlignment="1">
      <alignment horizontal="left" vertical="center" wrapText="1"/>
    </xf>
    <xf numFmtId="0" fontId="3" fillId="0" borderId="1" xfId="44" applyNumberFormat="1" applyFont="1" applyFill="1" applyBorder="1" applyAlignment="1" applyProtection="1">
      <alignment horizontal="center" vertical="center" wrapText="1"/>
    </xf>
    <xf numFmtId="0" fontId="5" fillId="0" borderId="4" xfId="50" applyNumberFormat="1" applyFont="1" applyFill="1" applyBorder="1" applyAlignment="1">
      <alignment horizontal="center" vertical="center" wrapText="1"/>
    </xf>
    <xf numFmtId="0" fontId="3" fillId="0" borderId="10" xfId="50" applyNumberFormat="1" applyFont="1" applyFill="1" applyBorder="1" applyAlignment="1" applyProtection="1">
      <alignment horizontal="center" vertical="center" wrapText="1"/>
    </xf>
    <xf numFmtId="0" fontId="5" fillId="0" borderId="0" xfId="50" applyNumberFormat="1" applyFont="1" applyFill="1" applyAlignment="1">
      <alignment horizontal="center" vertical="center" wrapText="1"/>
    </xf>
    <xf numFmtId="0" fontId="3" fillId="0" borderId="1" xfId="0" applyFont="1" applyFill="1" applyBorder="1" applyAlignment="1">
      <alignment horizontal="left" vertical="center" wrapText="1"/>
    </xf>
    <xf numFmtId="0" fontId="0" fillId="0" borderId="10" xfId="0" applyFont="1" applyFill="1" applyBorder="1" applyAlignment="1">
      <alignment vertical="center"/>
    </xf>
    <xf numFmtId="0" fontId="3" fillId="0" borderId="1" xfId="50" applyNumberFormat="1" applyFont="1" applyFill="1" applyBorder="1" applyAlignment="1" applyProtection="1">
      <alignment horizontal="left" vertical="top" wrapText="1"/>
    </xf>
    <xf numFmtId="9" fontId="3" fillId="0" borderId="1" xfId="0" applyNumberFormat="1" applyFont="1" applyFill="1" applyBorder="1" applyAlignment="1">
      <alignment horizontal="center" vertical="center" wrapText="1"/>
    </xf>
    <xf numFmtId="0" fontId="12" fillId="0" borderId="0" xfId="50" applyNumberFormat="1" applyFont="1" applyFill="1" applyAlignment="1">
      <alignment horizontal="center" vertical="center" wrapText="1"/>
    </xf>
    <xf numFmtId="0" fontId="3" fillId="0" borderId="0" xfId="50" applyNumberFormat="1" applyFont="1" applyFill="1" applyAlignment="1">
      <alignment horizontal="center" vertical="center" wrapText="1"/>
    </xf>
    <xf numFmtId="0" fontId="12" fillId="0" borderId="0" xfId="50" applyNumberFormat="1" applyFont="1" applyFill="1" applyAlignment="1">
      <alignment horizontal="left" vertical="center" wrapText="1"/>
    </xf>
    <xf numFmtId="0" fontId="13" fillId="0" borderId="0" xfId="50"/>
    <xf numFmtId="0" fontId="14" fillId="0" borderId="0" xfId="51" applyNumberFormat="1" applyFont="1" applyFill="1" applyAlignment="1" applyProtection="1">
      <alignment vertical="center" wrapText="1"/>
    </xf>
    <xf numFmtId="0" fontId="15" fillId="0" borderId="0" xfId="50" applyNumberFormat="1" applyFont="1" applyFill="1" applyAlignment="1">
      <alignment horizontal="center" vertical="center" wrapText="1"/>
    </xf>
    <xf numFmtId="0" fontId="12" fillId="0" borderId="0" xfId="50" applyNumberFormat="1" applyFont="1" applyFill="1" applyBorder="1" applyAlignment="1" applyProtection="1">
      <alignment horizontal="right" vertical="center" wrapText="1"/>
    </xf>
    <xf numFmtId="0" fontId="4" fillId="0" borderId="1" xfId="50" applyNumberFormat="1" applyFont="1" applyFill="1" applyBorder="1" applyAlignment="1" applyProtection="1">
      <alignment horizontal="center" vertical="center" wrapText="1"/>
    </xf>
    <xf numFmtId="0" fontId="4" fillId="0" borderId="1" xfId="50" applyNumberFormat="1" applyFont="1" applyFill="1" applyBorder="1" applyAlignment="1" applyProtection="1">
      <alignment horizontal="left" vertical="center" wrapText="1"/>
    </xf>
    <xf numFmtId="0" fontId="16" fillId="0" borderId="1" xfId="0" applyFont="1" applyFill="1" applyBorder="1" applyAlignment="1">
      <alignment horizontal="center" vertical="center"/>
    </xf>
    <xf numFmtId="9" fontId="16" fillId="0" borderId="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0" fontId="17" fillId="0" borderId="1" xfId="0" applyFont="1" applyFill="1" applyBorder="1" applyAlignment="1">
      <alignment horizontal="center" vertical="center"/>
    </xf>
    <xf numFmtId="0" fontId="18" fillId="0" borderId="1" xfId="50" applyNumberFormat="1" applyFont="1" applyFill="1" applyBorder="1" applyAlignment="1" applyProtection="1">
      <alignment horizontal="center" vertical="center" wrapText="1"/>
    </xf>
    <xf numFmtId="9" fontId="4" fillId="0" borderId="1" xfId="50" applyNumberFormat="1" applyFont="1" applyFill="1" applyBorder="1" applyAlignment="1" applyProtection="1">
      <alignment horizontal="center" vertical="center" wrapText="1"/>
    </xf>
    <xf numFmtId="0" fontId="16" fillId="0" borderId="1" xfId="0" applyNumberFormat="1" applyFont="1" applyFill="1" applyBorder="1" applyAlignment="1" applyProtection="1">
      <alignment horizontal="center" vertical="center"/>
    </xf>
    <xf numFmtId="0" fontId="13" fillId="0" borderId="1" xfId="50" applyFont="1" applyFill="1" applyBorder="1" applyAlignment="1">
      <alignment horizontal="center"/>
    </xf>
    <xf numFmtId="0" fontId="3" fillId="0" borderId="4" xfId="50" applyFont="1" applyBorder="1" applyAlignment="1">
      <alignment horizontal="left"/>
    </xf>
    <xf numFmtId="0" fontId="13" fillId="0" borderId="4" xfId="50" applyFont="1" applyBorder="1" applyAlignment="1">
      <alignment horizontal="left"/>
    </xf>
    <xf numFmtId="0" fontId="13" fillId="0" borderId="0" xfId="50" applyFont="1" applyAlignment="1">
      <alignment horizontal="left"/>
    </xf>
    <xf numFmtId="0" fontId="13" fillId="0" borderId="0" xfId="50" applyFont="1"/>
    <xf numFmtId="0" fontId="13" fillId="0" borderId="0" xfId="50" applyFont="1" applyAlignment="1">
      <alignment vertical="center"/>
    </xf>
    <xf numFmtId="0" fontId="13" fillId="0" borderId="0" xfId="50" applyFont="1" applyAlignment="1">
      <alignment horizontal="center" vertical="center"/>
    </xf>
    <xf numFmtId="0" fontId="13" fillId="0" borderId="0" xfId="50" applyAlignment="1">
      <alignment vertical="center"/>
    </xf>
    <xf numFmtId="0" fontId="13" fillId="0" borderId="0" xfId="50" applyAlignment="1">
      <alignment horizontal="center" vertical="center"/>
    </xf>
    <xf numFmtId="0" fontId="0" fillId="0" borderId="0" xfId="0" applyFill="1"/>
    <xf numFmtId="0" fontId="14" fillId="0" borderId="0" xfId="51" applyNumberFormat="1" applyFont="1" applyFill="1" applyAlignment="1" applyProtection="1">
      <alignment wrapText="1"/>
    </xf>
    <xf numFmtId="0" fontId="19" fillId="0" borderId="0" xfId="0" applyFont="1" applyBorder="1" applyAlignment="1">
      <alignment horizontal="left" vertical="center" wrapText="1"/>
    </xf>
    <xf numFmtId="0" fontId="20" fillId="0" borderId="0" xfId="0" applyFont="1" applyBorder="1" applyAlignment="1">
      <alignment horizontal="center" vertical="center" wrapText="1"/>
    </xf>
    <xf numFmtId="0" fontId="21" fillId="0" borderId="1" xfId="0" applyFont="1" applyFill="1" applyBorder="1" applyAlignment="1">
      <alignment horizontal="center" vertical="center" wrapText="1"/>
    </xf>
    <xf numFmtId="0" fontId="22" fillId="0" borderId="1" xfId="52" applyNumberFormat="1" applyFont="1" applyFill="1" applyBorder="1" applyAlignment="1" applyProtection="1">
      <alignment horizontal="center" vertical="center" wrapText="1"/>
    </xf>
    <xf numFmtId="0" fontId="4" fillId="0" borderId="1" xfId="51" applyFont="1" applyFill="1" applyBorder="1" applyAlignment="1">
      <alignment horizontal="left" vertical="center"/>
    </xf>
    <xf numFmtId="0" fontId="23" fillId="0" borderId="1" xfId="0" applyFont="1" applyBorder="1" applyAlignment="1">
      <alignment horizontal="justify"/>
    </xf>
    <xf numFmtId="0" fontId="16" fillId="0" borderId="1" xfId="0" applyFont="1" applyBorder="1"/>
    <xf numFmtId="0" fontId="0" fillId="0" borderId="1" xfId="0" applyBorder="1"/>
    <xf numFmtId="0" fontId="4" fillId="0" borderId="1" xfId="51" applyFont="1" applyFill="1" applyBorder="1" applyAlignment="1">
      <alignment horizontal="left" vertical="center" indent="2"/>
    </xf>
    <xf numFmtId="0" fontId="24" fillId="0" borderId="0" xfId="52"/>
    <xf numFmtId="0" fontId="14" fillId="0" borderId="0" xfId="52" applyNumberFormat="1" applyFont="1" applyFill="1" applyAlignment="1" applyProtection="1">
      <alignment horizontal="left" vertical="center"/>
    </xf>
    <xf numFmtId="0" fontId="24" fillId="0" borderId="0" xfId="52" applyFill="1"/>
    <xf numFmtId="0" fontId="15" fillId="0" borderId="0" xfId="52" applyNumberFormat="1" applyFont="1" applyFill="1" applyAlignment="1" applyProtection="1">
      <alignment horizontal="centerContinuous"/>
    </xf>
    <xf numFmtId="0" fontId="24" fillId="0" borderId="0" xfId="52" applyAlignment="1">
      <alignment horizontal="centerContinuous"/>
    </xf>
    <xf numFmtId="0" fontId="25" fillId="0" borderId="0" xfId="52" applyNumberFormat="1" applyFont="1" applyFill="1" applyAlignment="1" applyProtection="1">
      <alignment horizontal="centerContinuous"/>
    </xf>
    <xf numFmtId="0" fontId="25" fillId="0" borderId="0" xfId="52" applyFont="1" applyFill="1" applyAlignment="1">
      <alignment horizontal="centerContinuous"/>
    </xf>
    <xf numFmtId="0" fontId="24" fillId="0" borderId="0" xfId="52" applyFill="1" applyAlignment="1">
      <alignment horizontal="centerContinuous"/>
    </xf>
    <xf numFmtId="0" fontId="4" fillId="0" borderId="0" xfId="52" applyFont="1"/>
    <xf numFmtId="0" fontId="4" fillId="0" borderId="0" xfId="52" applyFont="1" applyFill="1"/>
    <xf numFmtId="0" fontId="4" fillId="0" borderId="0" xfId="52" applyFont="1" applyAlignment="1">
      <alignment horizontal="right"/>
    </xf>
    <xf numFmtId="0" fontId="22" fillId="0" borderId="5" xfId="52" applyNumberFormat="1" applyFont="1" applyFill="1" applyBorder="1" applyAlignment="1" applyProtection="1">
      <alignment horizontal="center" vertical="center" wrapText="1"/>
    </xf>
    <xf numFmtId="0" fontId="22" fillId="0" borderId="1" xfId="52" applyNumberFormat="1" applyFont="1" applyFill="1" applyBorder="1" applyAlignment="1" applyProtection="1">
      <alignment horizontal="center" vertical="center"/>
    </xf>
    <xf numFmtId="177" fontId="22" fillId="0" borderId="1" xfId="52" applyNumberFormat="1" applyFont="1" applyFill="1" applyBorder="1" applyAlignment="1" applyProtection="1">
      <alignment horizontal="center" vertical="center"/>
    </xf>
    <xf numFmtId="0" fontId="24" fillId="0" borderId="1" xfId="52" applyBorder="1"/>
    <xf numFmtId="0" fontId="22" fillId="0" borderId="1" xfId="52" applyNumberFormat="1" applyFont="1" applyFill="1" applyBorder="1" applyAlignment="1" applyProtection="1">
      <alignment horizontal="left" vertical="center"/>
    </xf>
    <xf numFmtId="176" fontId="22" fillId="0" borderId="1" xfId="52" applyNumberFormat="1" applyFont="1" applyFill="1" applyBorder="1" applyAlignment="1" applyProtection="1">
      <alignment horizontal="left" vertical="center"/>
    </xf>
    <xf numFmtId="4" fontId="22" fillId="0" borderId="10" xfId="52" applyNumberFormat="1" applyFont="1" applyBorder="1" applyAlignment="1">
      <alignment horizontal="left" vertical="center" wrapText="1"/>
    </xf>
    <xf numFmtId="0" fontId="26" fillId="0" borderId="1" xfId="52" applyNumberFormat="1" applyFont="1" applyFill="1" applyBorder="1" applyAlignment="1" applyProtection="1">
      <alignment horizontal="left" vertical="center"/>
    </xf>
    <xf numFmtId="0" fontId="1" fillId="0" borderId="1" xfId="0" applyFont="1" applyFill="1" applyBorder="1" applyAlignment="1">
      <alignment horizontal="left" vertical="center" wrapText="1"/>
    </xf>
    <xf numFmtId="4" fontId="26" fillId="0" borderId="10" xfId="52" applyNumberFormat="1" applyFont="1" applyBorder="1" applyAlignment="1">
      <alignment horizontal="left" vertical="center" wrapText="1"/>
    </xf>
    <xf numFmtId="0" fontId="27" fillId="0" borderId="1" xfId="0" applyNumberFormat="1" applyFont="1" applyFill="1" applyBorder="1" applyAlignment="1">
      <alignment horizontal="left" vertical="center"/>
    </xf>
    <xf numFmtId="0" fontId="12" fillId="0" borderId="1" xfId="0" applyNumberFormat="1" applyFont="1" applyFill="1" applyBorder="1" applyAlignment="1">
      <alignment horizontal="left" vertical="center"/>
    </xf>
    <xf numFmtId="177" fontId="4" fillId="0" borderId="1" xfId="52" applyNumberFormat="1" applyFont="1" applyFill="1" applyBorder="1" applyAlignment="1" applyProtection="1">
      <alignment horizontal="left" vertical="center"/>
    </xf>
    <xf numFmtId="0" fontId="4" fillId="0" borderId="1" xfId="0" applyFont="1" applyFill="1" applyBorder="1" applyAlignment="1">
      <alignment horizontal="left" vertical="center"/>
    </xf>
    <xf numFmtId="0" fontId="28" fillId="0" borderId="7" xfId="52" applyNumberFormat="1" applyFont="1" applyFill="1" applyBorder="1" applyAlignment="1" applyProtection="1">
      <alignment horizontal="left" vertical="center"/>
    </xf>
    <xf numFmtId="0" fontId="28" fillId="0" borderId="11" xfId="52" applyNumberFormat="1" applyFont="1" applyFill="1" applyBorder="1" applyAlignment="1" applyProtection="1">
      <alignment horizontal="left" vertical="center"/>
    </xf>
    <xf numFmtId="0" fontId="28" fillId="0" borderId="1" xfId="52" applyFont="1" applyBorder="1" applyAlignment="1">
      <alignment horizontal="left"/>
    </xf>
    <xf numFmtId="0" fontId="29" fillId="0" borderId="1" xfId="0" applyNumberFormat="1" applyFont="1" applyFill="1" applyBorder="1" applyAlignment="1">
      <alignment horizontal="left" vertical="center"/>
    </xf>
    <xf numFmtId="0" fontId="30" fillId="0" borderId="8" xfId="0" applyFont="1" applyFill="1" applyBorder="1" applyAlignment="1">
      <alignment horizontal="left" vertical="center" wrapText="1"/>
    </xf>
    <xf numFmtId="0" fontId="31" fillId="0" borderId="1" xfId="52" applyFont="1" applyBorder="1" applyAlignment="1">
      <alignment horizontal="left"/>
    </xf>
    <xf numFmtId="0" fontId="6" fillId="0" borderId="1" xfId="0" applyFont="1" applyFill="1" applyBorder="1" applyAlignment="1">
      <alignment horizontal="left" vertical="center" wrapText="1"/>
    </xf>
    <xf numFmtId="0" fontId="12" fillId="0" borderId="8" xfId="0" applyNumberFormat="1" applyFont="1" applyFill="1" applyBorder="1" applyAlignment="1">
      <alignment horizontal="left" vertical="center"/>
    </xf>
    <xf numFmtId="0" fontId="4" fillId="0" borderId="1" xfId="52" applyFont="1" applyBorder="1" applyAlignment="1">
      <alignment horizontal="left"/>
    </xf>
    <xf numFmtId="0" fontId="4" fillId="0" borderId="8" xfId="52" applyNumberFormat="1" applyFont="1" applyFill="1" applyBorder="1" applyAlignment="1" applyProtection="1">
      <alignment horizontal="left" vertical="center"/>
    </xf>
    <xf numFmtId="0" fontId="22" fillId="0" borderId="7" xfId="52" applyNumberFormat="1" applyFont="1" applyFill="1" applyBorder="1" applyAlignment="1" applyProtection="1">
      <alignment horizontal="left" vertical="center"/>
    </xf>
    <xf numFmtId="0" fontId="22" fillId="0" borderId="11" xfId="52" applyNumberFormat="1" applyFont="1" applyFill="1" applyBorder="1" applyAlignment="1" applyProtection="1">
      <alignment horizontal="left" vertical="center"/>
    </xf>
    <xf numFmtId="0" fontId="22" fillId="0" borderId="1" xfId="52" applyFont="1" applyBorder="1" applyAlignment="1">
      <alignment horizontal="left"/>
    </xf>
    <xf numFmtId="0" fontId="14" fillId="0" borderId="7" xfId="52" applyNumberFormat="1" applyFont="1" applyFill="1" applyBorder="1" applyAlignment="1" applyProtection="1">
      <alignment horizontal="left" vertical="center"/>
    </xf>
    <xf numFmtId="176" fontId="14" fillId="0" borderId="8" xfId="52" applyNumberFormat="1" applyFont="1" applyFill="1" applyBorder="1" applyAlignment="1" applyProtection="1">
      <alignment horizontal="left" vertical="center"/>
    </xf>
    <xf numFmtId="0" fontId="14" fillId="0" borderId="1" xfId="52" applyFont="1" applyBorder="1" applyAlignment="1">
      <alignment horizontal="left"/>
    </xf>
    <xf numFmtId="0" fontId="4" fillId="0" borderId="7" xfId="52" applyNumberFormat="1" applyFont="1" applyFill="1" applyBorder="1" applyAlignment="1" applyProtection="1">
      <alignment horizontal="left" vertical="center"/>
    </xf>
    <xf numFmtId="0" fontId="26" fillId="0" borderId="7" xfId="52" applyNumberFormat="1" applyFont="1" applyFill="1" applyBorder="1" applyAlignment="1" applyProtection="1">
      <alignment horizontal="left" vertical="center"/>
    </xf>
    <xf numFmtId="0" fontId="26" fillId="0" borderId="11" xfId="52" applyNumberFormat="1" applyFont="1" applyFill="1" applyBorder="1" applyAlignment="1" applyProtection="1">
      <alignment horizontal="left" vertical="center"/>
    </xf>
    <xf numFmtId="0" fontId="26" fillId="0" borderId="1" xfId="52" applyFont="1" applyBorder="1" applyAlignment="1">
      <alignment horizontal="left"/>
    </xf>
    <xf numFmtId="0" fontId="4" fillId="0" borderId="11" xfId="52" applyNumberFormat="1" applyFont="1" applyFill="1" applyBorder="1" applyAlignment="1" applyProtection="1">
      <alignment horizontal="left" vertical="center"/>
    </xf>
    <xf numFmtId="49" fontId="26" fillId="0" borderId="1" xfId="52" applyNumberFormat="1" applyFont="1" applyFill="1" applyBorder="1" applyAlignment="1" applyProtection="1">
      <alignment horizontal="left" vertical="center"/>
    </xf>
    <xf numFmtId="49" fontId="22" fillId="0" borderId="1" xfId="52" applyNumberFormat="1" applyFont="1" applyFill="1" applyBorder="1" applyAlignment="1" applyProtection="1">
      <alignment horizontal="left" vertical="center"/>
    </xf>
    <xf numFmtId="49" fontId="14" fillId="0" borderId="1" xfId="52" applyNumberFormat="1" applyFont="1" applyFill="1" applyBorder="1" applyAlignment="1" applyProtection="1">
      <alignment horizontal="left" vertical="center"/>
    </xf>
    <xf numFmtId="0" fontId="14" fillId="0" borderId="1" xfId="52" applyNumberFormat="1" applyFont="1" applyFill="1" applyBorder="1" applyAlignment="1" applyProtection="1">
      <alignment horizontal="left" vertical="center"/>
    </xf>
    <xf numFmtId="49" fontId="4" fillId="0" borderId="1" xfId="52" applyNumberFormat="1" applyFont="1" applyFill="1" applyBorder="1" applyAlignment="1" applyProtection="1">
      <alignment horizontal="left" vertical="center"/>
    </xf>
    <xf numFmtId="0" fontId="4" fillId="0" borderId="1" xfId="52" applyNumberFormat="1" applyFont="1" applyFill="1" applyBorder="1" applyAlignment="1" applyProtection="1">
      <alignment horizontal="left" vertical="center"/>
    </xf>
    <xf numFmtId="0" fontId="32" fillId="0" borderId="1" xfId="0" applyFont="1" applyFill="1" applyBorder="1" applyAlignment="1">
      <alignment horizontal="left" vertical="center" wrapText="1"/>
    </xf>
    <xf numFmtId="177" fontId="22" fillId="0" borderId="5" xfId="52" applyNumberFormat="1" applyFont="1" applyFill="1" applyBorder="1" applyAlignment="1" applyProtection="1">
      <alignment horizontal="center" vertical="center"/>
    </xf>
    <xf numFmtId="0" fontId="22" fillId="0" borderId="4" xfId="52" applyNumberFormat="1" applyFont="1" applyFill="1" applyBorder="1" applyAlignment="1" applyProtection="1">
      <alignment horizontal="center" vertical="center" wrapText="1"/>
    </xf>
    <xf numFmtId="0" fontId="22" fillId="0" borderId="1" xfId="52" applyFont="1" applyBorder="1" applyAlignment="1">
      <alignment horizontal="center" vertical="center" wrapText="1"/>
    </xf>
    <xf numFmtId="0" fontId="22" fillId="0" borderId="12" xfId="52" applyFont="1" applyBorder="1" applyAlignment="1">
      <alignment horizontal="center" vertical="center" wrapText="1"/>
    </xf>
    <xf numFmtId="176" fontId="14" fillId="0" borderId="1" xfId="52" applyNumberFormat="1" applyFont="1" applyFill="1" applyBorder="1" applyAlignment="1" applyProtection="1">
      <alignment horizontal="left" vertical="center"/>
    </xf>
    <xf numFmtId="176" fontId="4" fillId="0" borderId="1" xfId="52" applyNumberFormat="1" applyFont="1" applyFill="1" applyBorder="1" applyAlignment="1" applyProtection="1">
      <alignment horizontal="left" vertical="center"/>
    </xf>
    <xf numFmtId="177" fontId="22" fillId="0" borderId="13" xfId="52" applyNumberFormat="1" applyFont="1" applyFill="1" applyBorder="1" applyAlignment="1" applyProtection="1">
      <alignment horizontal="center" vertical="center"/>
    </xf>
    <xf numFmtId="0" fontId="24" fillId="0" borderId="0" xfId="52" applyFont="1" applyAlignment="1">
      <alignment horizontal="left"/>
    </xf>
    <xf numFmtId="0" fontId="12" fillId="0" borderId="0" xfId="52" applyFont="1" applyAlignment="1">
      <alignment horizontal="left"/>
    </xf>
    <xf numFmtId="0" fontId="33" fillId="0" borderId="0" xfId="52" applyFont="1" applyAlignment="1">
      <alignment horizontal="left"/>
    </xf>
    <xf numFmtId="0" fontId="3" fillId="0" borderId="0" xfId="52" applyFont="1" applyAlignment="1">
      <alignment horizontal="left"/>
    </xf>
    <xf numFmtId="0" fontId="26" fillId="0" borderId="0" xfId="52" applyFont="1" applyAlignment="1">
      <alignment horizontal="left"/>
    </xf>
    <xf numFmtId="0" fontId="31" fillId="0" borderId="0" xfId="52" applyFont="1" applyAlignment="1">
      <alignment horizontal="left"/>
    </xf>
    <xf numFmtId="0" fontId="14" fillId="0" borderId="0" xfId="52" applyFont="1" applyAlignment="1">
      <alignment horizontal="left"/>
    </xf>
    <xf numFmtId="0" fontId="3" fillId="0" borderId="0" xfId="52" applyNumberFormat="1" applyFont="1" applyFill="1" applyAlignment="1" applyProtection="1">
      <alignment horizontal="left" vertical="center"/>
    </xf>
    <xf numFmtId="0" fontId="34" fillId="0" borderId="0" xfId="52" applyNumberFormat="1" applyFont="1" applyFill="1" applyAlignment="1" applyProtection="1">
      <alignment horizontal="left"/>
    </xf>
    <xf numFmtId="0" fontId="34" fillId="0" borderId="0" xfId="52" applyNumberFormat="1" applyFont="1" applyFill="1" applyAlignment="1" applyProtection="1">
      <alignment horizontal="center"/>
    </xf>
    <xf numFmtId="0" fontId="3" fillId="0" borderId="0" xfId="52" applyNumberFormat="1" applyFont="1" applyFill="1" applyAlignment="1" applyProtection="1">
      <alignment horizontal="left"/>
    </xf>
    <xf numFmtId="0" fontId="4" fillId="0" borderId="0" xfId="52" applyNumberFormat="1" applyFont="1" applyFill="1" applyAlignment="1" applyProtection="1">
      <alignment horizontal="left"/>
    </xf>
    <xf numFmtId="0" fontId="4" fillId="0" borderId="10" xfId="52" applyNumberFormat="1" applyFont="1" applyFill="1" applyBorder="1" applyAlignment="1" applyProtection="1">
      <alignment horizontal="left" vertical="center" wrapText="1"/>
    </xf>
    <xf numFmtId="0" fontId="4" fillId="0" borderId="1" xfId="52" applyNumberFormat="1" applyFont="1" applyFill="1" applyBorder="1" applyAlignment="1" applyProtection="1">
      <alignment horizontal="left" vertical="center" wrapText="1"/>
    </xf>
    <xf numFmtId="0" fontId="4" fillId="0" borderId="8" xfId="52" applyNumberFormat="1" applyFont="1" applyFill="1" applyBorder="1" applyAlignment="1" applyProtection="1">
      <alignment horizontal="left" vertical="center" wrapText="1"/>
    </xf>
    <xf numFmtId="0" fontId="4" fillId="0" borderId="6" xfId="52" applyFont="1" applyBorder="1" applyAlignment="1">
      <alignment horizontal="left" vertical="center" wrapText="1"/>
    </xf>
    <xf numFmtId="0" fontId="4" fillId="0" borderId="6" xfId="52" applyFont="1" applyFill="1" applyBorder="1" applyAlignment="1">
      <alignment horizontal="left" vertical="center" wrapText="1"/>
    </xf>
    <xf numFmtId="0" fontId="4" fillId="0" borderId="5" xfId="52" applyNumberFormat="1" applyFont="1" applyFill="1" applyBorder="1" applyAlignment="1" applyProtection="1">
      <alignment horizontal="left" vertical="center" wrapText="1"/>
    </xf>
    <xf numFmtId="0" fontId="4" fillId="0" borderId="1" xfId="52" applyFont="1" applyBorder="1" applyAlignment="1">
      <alignment horizontal="left" vertical="center" wrapText="1"/>
    </xf>
    <xf numFmtId="0" fontId="4" fillId="0" borderId="1" xfId="52" applyFont="1" applyFill="1" applyBorder="1" applyAlignment="1">
      <alignment horizontal="left" vertical="center" wrapText="1"/>
    </xf>
    <xf numFmtId="177" fontId="4" fillId="0" borderId="1" xfId="52" applyNumberFormat="1" applyFont="1" applyFill="1" applyBorder="1" applyAlignment="1" applyProtection="1">
      <alignment horizontal="left" vertical="center" wrapText="1"/>
    </xf>
    <xf numFmtId="177" fontId="22" fillId="0" borderId="1" xfId="52" applyNumberFormat="1" applyFont="1" applyFill="1" applyBorder="1" applyAlignment="1" applyProtection="1">
      <alignment horizontal="left" vertical="center"/>
    </xf>
    <xf numFmtId="0" fontId="22" fillId="0" borderId="1" xfId="0" applyFont="1" applyFill="1" applyBorder="1" applyAlignment="1">
      <alignment horizontal="left" vertical="center"/>
    </xf>
    <xf numFmtId="0" fontId="4" fillId="0" borderId="4" xfId="52" applyNumberFormat="1" applyFont="1" applyFill="1" applyBorder="1" applyAlignment="1" applyProtection="1">
      <alignment horizontal="left" vertical="center" wrapText="1"/>
    </xf>
    <xf numFmtId="0" fontId="4" fillId="0" borderId="12" xfId="52" applyFont="1" applyBorder="1" applyAlignment="1">
      <alignment horizontal="left" vertical="center" wrapText="1"/>
    </xf>
    <xf numFmtId="177" fontId="26" fillId="0" borderId="1" xfId="52" applyNumberFormat="1" applyFont="1" applyFill="1" applyBorder="1" applyAlignment="1" applyProtection="1">
      <alignment horizontal="left" vertical="center"/>
    </xf>
    <xf numFmtId="0" fontId="26" fillId="0" borderId="1" xfId="0" applyFont="1" applyFill="1" applyBorder="1" applyAlignment="1">
      <alignment horizontal="left" vertical="center"/>
    </xf>
    <xf numFmtId="0" fontId="12" fillId="0" borderId="5" xfId="52" applyNumberFormat="1" applyFont="1" applyFill="1" applyBorder="1" applyAlignment="1" applyProtection="1">
      <alignment horizontal="left" vertical="center" wrapText="1"/>
    </xf>
    <xf numFmtId="0" fontId="12" fillId="0" borderId="4" xfId="52" applyNumberFormat="1" applyFont="1" applyFill="1" applyBorder="1" applyAlignment="1" applyProtection="1">
      <alignment horizontal="left" vertical="center" wrapText="1"/>
    </xf>
    <xf numFmtId="0" fontId="12" fillId="0" borderId="12" xfId="52" applyFont="1" applyBorder="1" applyAlignment="1">
      <alignment horizontal="left" vertical="center" wrapText="1"/>
    </xf>
    <xf numFmtId="0" fontId="28" fillId="0" borderId="1" xfId="52" applyNumberFormat="1" applyFont="1" applyFill="1" applyBorder="1" applyAlignment="1" applyProtection="1">
      <alignment horizontal="left" vertical="center"/>
    </xf>
    <xf numFmtId="0" fontId="33" fillId="0" borderId="1" xfId="52" applyFont="1" applyBorder="1" applyAlignment="1">
      <alignment horizontal="left"/>
    </xf>
    <xf numFmtId="0" fontId="31" fillId="0" borderId="1" xfId="52" applyNumberFormat="1" applyFont="1" applyFill="1" applyBorder="1" applyAlignment="1" applyProtection="1">
      <alignment horizontal="left" vertical="center"/>
    </xf>
    <xf numFmtId="0" fontId="24" fillId="0" borderId="1" xfId="52" applyFont="1" applyBorder="1" applyAlignment="1">
      <alignment horizontal="left"/>
    </xf>
    <xf numFmtId="0" fontId="14" fillId="0" borderId="1" xfId="0" applyFont="1" applyFill="1" applyBorder="1" applyAlignment="1">
      <alignment horizontal="left" vertical="center"/>
    </xf>
    <xf numFmtId="0" fontId="3" fillId="0" borderId="1" xfId="52" applyFont="1" applyBorder="1" applyAlignment="1">
      <alignment horizontal="left"/>
    </xf>
    <xf numFmtId="177" fontId="26" fillId="0" borderId="10" xfId="52" applyNumberFormat="1" applyFont="1" applyFill="1" applyBorder="1" applyAlignment="1" applyProtection="1">
      <alignment horizontal="left" vertical="center" wrapText="1"/>
    </xf>
    <xf numFmtId="177" fontId="26" fillId="0" borderId="13" xfId="52" applyNumberFormat="1" applyFont="1" applyFill="1" applyBorder="1" applyAlignment="1" applyProtection="1">
      <alignment horizontal="left" vertical="center"/>
    </xf>
    <xf numFmtId="177" fontId="26" fillId="0" borderId="5" xfId="52" applyNumberFormat="1" applyFont="1" applyFill="1" applyBorder="1" applyAlignment="1" applyProtection="1">
      <alignment horizontal="left" vertical="center"/>
    </xf>
    <xf numFmtId="0" fontId="26" fillId="0" borderId="4" xfId="52" applyNumberFormat="1" applyFont="1" applyFill="1" applyBorder="1" applyAlignment="1" applyProtection="1">
      <alignment horizontal="left" vertical="center" wrapText="1"/>
    </xf>
    <xf numFmtId="0" fontId="26" fillId="0" borderId="12" xfId="52" applyFont="1" applyBorder="1" applyAlignment="1">
      <alignment horizontal="left" vertical="center" wrapText="1"/>
    </xf>
    <xf numFmtId="177" fontId="4" fillId="0" borderId="10" xfId="52" applyNumberFormat="1" applyFont="1" applyFill="1" applyBorder="1" applyAlignment="1" applyProtection="1">
      <alignment horizontal="left" vertical="center" wrapText="1"/>
    </xf>
    <xf numFmtId="177" fontId="4" fillId="0" borderId="13" xfId="52" applyNumberFormat="1" applyFont="1" applyFill="1" applyBorder="1" applyAlignment="1" applyProtection="1">
      <alignment horizontal="left" vertical="center"/>
    </xf>
    <xf numFmtId="177" fontId="4" fillId="0" borderId="5" xfId="52" applyNumberFormat="1" applyFont="1" applyFill="1" applyBorder="1" applyAlignment="1" applyProtection="1">
      <alignment horizontal="left" vertical="center"/>
    </xf>
    <xf numFmtId="177" fontId="22" fillId="0" borderId="13" xfId="52" applyNumberFormat="1" applyFont="1" applyFill="1" applyBorder="1" applyAlignment="1" applyProtection="1">
      <alignment horizontal="left" vertical="center"/>
    </xf>
    <xf numFmtId="177" fontId="22" fillId="0" borderId="5" xfId="52" applyNumberFormat="1" applyFont="1" applyFill="1" applyBorder="1" applyAlignment="1" applyProtection="1">
      <alignment horizontal="left" vertical="center"/>
    </xf>
    <xf numFmtId="0" fontId="22" fillId="0" borderId="4" xfId="52" applyNumberFormat="1" applyFont="1" applyFill="1" applyBorder="1" applyAlignment="1" applyProtection="1">
      <alignment horizontal="left" vertical="center" wrapText="1"/>
    </xf>
    <xf numFmtId="0" fontId="22" fillId="0" borderId="12" xfId="52" applyFont="1" applyBorder="1" applyAlignment="1">
      <alignment horizontal="left" vertical="center" wrapText="1"/>
    </xf>
    <xf numFmtId="177" fontId="14" fillId="0" borderId="10" xfId="52" applyNumberFormat="1" applyFont="1" applyFill="1" applyBorder="1" applyAlignment="1" applyProtection="1">
      <alignment horizontal="left" vertical="center"/>
    </xf>
    <xf numFmtId="177" fontId="14" fillId="0" borderId="13" xfId="52" applyNumberFormat="1" applyFont="1" applyFill="1" applyBorder="1" applyAlignment="1" applyProtection="1">
      <alignment horizontal="left" vertical="center"/>
    </xf>
    <xf numFmtId="177" fontId="14" fillId="0" borderId="5" xfId="52" applyNumberFormat="1" applyFont="1" applyFill="1" applyBorder="1" applyAlignment="1" applyProtection="1">
      <alignment horizontal="left" vertical="center"/>
    </xf>
    <xf numFmtId="0" fontId="14" fillId="0" borderId="4" xfId="52" applyNumberFormat="1" applyFont="1" applyFill="1" applyBorder="1" applyAlignment="1" applyProtection="1">
      <alignment horizontal="left" vertical="center" wrapText="1"/>
    </xf>
    <xf numFmtId="0" fontId="14" fillId="0" borderId="12" xfId="52" applyFont="1" applyBorder="1" applyAlignment="1">
      <alignment horizontal="left" vertical="center" wrapText="1"/>
    </xf>
    <xf numFmtId="177" fontId="14" fillId="0" borderId="10" xfId="52" applyNumberFormat="1" applyFont="1" applyFill="1" applyBorder="1" applyAlignment="1" applyProtection="1">
      <alignment horizontal="left" vertical="center" wrapText="1"/>
    </xf>
    <xf numFmtId="177" fontId="22" fillId="0" borderId="10" xfId="52" applyNumberFormat="1" applyFont="1" applyFill="1" applyBorder="1" applyAlignment="1" applyProtection="1">
      <alignment horizontal="left" vertical="center" wrapText="1"/>
    </xf>
    <xf numFmtId="4" fontId="22" fillId="0" borderId="1" xfId="52" applyNumberFormat="1" applyFont="1" applyFill="1" applyBorder="1" applyAlignment="1" applyProtection="1">
      <alignment horizontal="left" vertical="center" wrapText="1"/>
    </xf>
    <xf numFmtId="4" fontId="22" fillId="0" borderId="13" xfId="52" applyNumberFormat="1" applyFont="1" applyFill="1" applyBorder="1" applyAlignment="1" applyProtection="1">
      <alignment horizontal="left" vertical="center" wrapText="1"/>
    </xf>
    <xf numFmtId="4" fontId="22" fillId="0" borderId="8" xfId="52" applyNumberFormat="1" applyFont="1" applyFill="1" applyBorder="1" applyAlignment="1" applyProtection="1">
      <alignment horizontal="left" vertical="center" wrapText="1"/>
    </xf>
    <xf numFmtId="4" fontId="14" fillId="0" borderId="5" xfId="52" applyNumberFormat="1" applyFont="1" applyFill="1" applyBorder="1" applyAlignment="1" applyProtection="1">
      <alignment horizontal="left" vertical="center" wrapText="1"/>
    </xf>
    <xf numFmtId="4" fontId="14" fillId="0" borderId="4" xfId="52" applyNumberFormat="1" applyFont="1" applyFill="1" applyBorder="1" applyAlignment="1" applyProtection="1">
      <alignment horizontal="left" vertical="center" wrapText="1"/>
    </xf>
    <xf numFmtId="4" fontId="14" fillId="0" borderId="12" xfId="52" applyNumberFormat="1" applyFont="1" applyFill="1" applyBorder="1" applyAlignment="1" applyProtection="1">
      <alignment horizontal="left" vertical="center" wrapText="1"/>
    </xf>
    <xf numFmtId="4" fontId="4" fillId="0" borderId="5" xfId="52" applyNumberFormat="1" applyFont="1" applyFill="1" applyBorder="1" applyAlignment="1" applyProtection="1">
      <alignment horizontal="left" vertical="center" wrapText="1"/>
    </xf>
    <xf numFmtId="4" fontId="4" fillId="0" borderId="4" xfId="52" applyNumberFormat="1" applyFont="1" applyFill="1" applyBorder="1" applyAlignment="1" applyProtection="1">
      <alignment horizontal="left" vertical="center" wrapText="1"/>
    </xf>
    <xf numFmtId="4" fontId="4" fillId="0" borderId="12" xfId="52" applyNumberFormat="1" applyFont="1" applyFill="1" applyBorder="1" applyAlignment="1" applyProtection="1">
      <alignment horizontal="left" vertical="center" wrapText="1"/>
    </xf>
    <xf numFmtId="177" fontId="26" fillId="0" borderId="1" xfId="52" applyNumberFormat="1" applyFont="1" applyFill="1" applyBorder="1" applyAlignment="1" applyProtection="1">
      <alignment horizontal="left" vertical="center" wrapText="1"/>
    </xf>
    <xf numFmtId="0" fontId="26" fillId="0" borderId="5" xfId="52" applyNumberFormat="1" applyFont="1" applyFill="1" applyBorder="1" applyAlignment="1" applyProtection="1">
      <alignment horizontal="left" vertical="center" wrapText="1"/>
    </xf>
    <xf numFmtId="0" fontId="35" fillId="0" borderId="0" xfId="52" applyFont="1" applyFill="1" applyAlignment="1">
      <alignment horizontal="left"/>
    </xf>
    <xf numFmtId="0" fontId="4" fillId="0" borderId="11" xfId="52" applyNumberFormat="1" applyFont="1" applyFill="1" applyBorder="1" applyAlignment="1" applyProtection="1">
      <alignment horizontal="left"/>
    </xf>
    <xf numFmtId="0" fontId="4" fillId="0" borderId="7" xfId="52" applyNumberFormat="1" applyFont="1" applyFill="1" applyBorder="1" applyAlignment="1" applyProtection="1">
      <alignment horizontal="left" vertical="center" wrapText="1"/>
    </xf>
    <xf numFmtId="0" fontId="22" fillId="0" borderId="5" xfId="52" applyNumberFormat="1" applyFont="1" applyFill="1" applyBorder="1" applyAlignment="1" applyProtection="1">
      <alignment horizontal="left" vertical="center" wrapText="1"/>
    </xf>
    <xf numFmtId="0" fontId="14" fillId="0" borderId="5" xfId="52" applyNumberFormat="1" applyFont="1" applyFill="1" applyBorder="1" applyAlignment="1" applyProtection="1">
      <alignment horizontal="left" vertical="center" wrapText="1"/>
    </xf>
    <xf numFmtId="0" fontId="3" fillId="0" borderId="0" xfId="52" applyFont="1" applyFill="1" applyAlignment="1">
      <alignment horizontal="right" vertical="center"/>
    </xf>
    <xf numFmtId="0" fontId="3" fillId="0" borderId="0" xfId="52" applyFont="1" applyFill="1" applyAlignment="1">
      <alignment vertical="center"/>
    </xf>
    <xf numFmtId="0" fontId="35" fillId="0" borderId="0" xfId="52" applyFont="1" applyAlignment="1">
      <alignment horizontal="right"/>
    </xf>
    <xf numFmtId="0" fontId="15" fillId="0" borderId="0" xfId="52" applyFont="1" applyFill="1" applyAlignment="1">
      <alignment horizontal="centerContinuous" vertical="center"/>
    </xf>
    <xf numFmtId="0" fontId="28" fillId="0" borderId="0" xfId="52" applyFont="1" applyFill="1" applyAlignment="1">
      <alignment horizontal="centerContinuous" vertical="center"/>
    </xf>
    <xf numFmtId="0" fontId="3" fillId="0" borderId="0" xfId="52" applyFont="1" applyFill="1" applyAlignment="1">
      <alignment horizontal="centerContinuous" vertical="center"/>
    </xf>
    <xf numFmtId="0" fontId="4" fillId="0" borderId="0" xfId="52" applyFont="1" applyFill="1" applyAlignment="1">
      <alignment horizontal="center" vertical="center"/>
    </xf>
    <xf numFmtId="0" fontId="4" fillId="0" borderId="0" xfId="52" applyFont="1" applyFill="1" applyAlignment="1">
      <alignment vertical="center"/>
    </xf>
    <xf numFmtId="0" fontId="22" fillId="0" borderId="7" xfId="52" applyNumberFormat="1" applyFont="1" applyFill="1" applyBorder="1" applyAlignment="1" applyProtection="1">
      <alignment horizontal="center" vertical="center"/>
    </xf>
    <xf numFmtId="0" fontId="22" fillId="0" borderId="7" xfId="52" applyNumberFormat="1" applyFont="1" applyFill="1" applyBorder="1" applyAlignment="1" applyProtection="1">
      <alignment horizontal="centerContinuous" vertical="center" wrapText="1"/>
    </xf>
    <xf numFmtId="0" fontId="4" fillId="0" borderId="14" xfId="52" applyFont="1" applyFill="1" applyBorder="1" applyAlignment="1">
      <alignment vertical="center"/>
    </xf>
    <xf numFmtId="4" fontId="4" fillId="0" borderId="6" xfId="52" applyNumberFormat="1" applyFont="1" applyFill="1" applyBorder="1" applyAlignment="1" applyProtection="1">
      <alignment horizontal="right" vertical="center" wrapText="1"/>
    </xf>
    <xf numFmtId="0" fontId="4" fillId="0" borderId="15" xfId="52" applyFont="1" applyBorder="1" applyAlignment="1">
      <alignment vertical="center" wrapText="1"/>
    </xf>
    <xf numFmtId="4" fontId="4" fillId="0" borderId="15" xfId="52" applyNumberFormat="1" applyFont="1" applyBorder="1" applyAlignment="1">
      <alignment vertical="center" wrapText="1"/>
    </xf>
    <xf numFmtId="0" fontId="4" fillId="0" borderId="8" xfId="52" applyFont="1" applyBorder="1" applyAlignment="1">
      <alignment vertical="center"/>
    </xf>
    <xf numFmtId="4" fontId="4" fillId="0" borderId="1" xfId="52" applyNumberFormat="1" applyFont="1" applyFill="1" applyBorder="1" applyAlignment="1" applyProtection="1">
      <alignment horizontal="right" vertical="center" wrapText="1"/>
    </xf>
    <xf numFmtId="0" fontId="4" fillId="0" borderId="10" xfId="52" applyFont="1" applyBorder="1" applyAlignment="1">
      <alignment vertical="center" wrapText="1"/>
    </xf>
    <xf numFmtId="4" fontId="4" fillId="0" borderId="10" xfId="52" applyNumberFormat="1" applyFont="1" applyBorder="1" applyAlignment="1">
      <alignment vertical="center" wrapText="1"/>
    </xf>
    <xf numFmtId="0" fontId="4" fillId="0" borderId="8" xfId="52" applyFont="1" applyBorder="1" applyAlignment="1">
      <alignment horizontal="left" vertical="center"/>
    </xf>
    <xf numFmtId="0" fontId="4" fillId="0" borderId="8" xfId="52" applyFont="1" applyFill="1" applyBorder="1" applyAlignment="1">
      <alignment vertical="center"/>
    </xf>
    <xf numFmtId="4" fontId="4" fillId="0" borderId="5" xfId="52" applyNumberFormat="1" applyFont="1" applyFill="1" applyBorder="1" applyAlignment="1" applyProtection="1">
      <alignment horizontal="right" vertical="center" wrapText="1"/>
    </xf>
    <xf numFmtId="0" fontId="4" fillId="0" borderId="10" xfId="52" applyFont="1" applyFill="1" applyBorder="1" applyAlignment="1">
      <alignment vertical="center" wrapText="1"/>
    </xf>
    <xf numFmtId="4" fontId="4" fillId="0" borderId="7" xfId="52" applyNumberFormat="1" applyFont="1" applyFill="1" applyBorder="1" applyAlignment="1" applyProtection="1">
      <alignment horizontal="right" vertical="center" wrapText="1"/>
    </xf>
    <xf numFmtId="4" fontId="4" fillId="0" borderId="1" xfId="52" applyNumberFormat="1" applyFont="1" applyFill="1" applyBorder="1" applyAlignment="1">
      <alignment horizontal="right" vertical="center" wrapText="1"/>
    </xf>
    <xf numFmtId="0" fontId="4" fillId="0" borderId="1" xfId="52" applyFont="1" applyFill="1" applyBorder="1" applyAlignment="1">
      <alignment vertical="center"/>
    </xf>
    <xf numFmtId="0" fontId="3" fillId="0" borderId="10" xfId="52" applyFont="1" applyBorder="1" applyAlignment="1">
      <alignment vertical="center" wrapText="1"/>
    </xf>
    <xf numFmtId="0" fontId="4" fillId="0" borderId="1" xfId="52" applyFont="1" applyBorder="1"/>
    <xf numFmtId="0" fontId="4" fillId="0" borderId="1" xfId="52" applyNumberFormat="1" applyFont="1" applyFill="1" applyBorder="1" applyAlignment="1" applyProtection="1">
      <alignment horizontal="center" vertical="center"/>
    </xf>
    <xf numFmtId="4" fontId="4" fillId="0" borderId="5" xfId="52" applyNumberFormat="1" applyFont="1" applyFill="1" applyBorder="1" applyAlignment="1">
      <alignment horizontal="right" vertical="center" wrapText="1"/>
    </xf>
    <xf numFmtId="0" fontId="4" fillId="0" borderId="1" xfId="52" applyNumberFormat="1" applyFont="1" applyFill="1" applyBorder="1" applyAlignment="1" applyProtection="1">
      <alignment horizontal="center" vertical="center" wrapText="1"/>
    </xf>
    <xf numFmtId="4" fontId="4" fillId="0" borderId="1" xfId="52" applyNumberFormat="1" applyFont="1" applyBorder="1" applyAlignment="1">
      <alignment vertical="center" wrapText="1"/>
    </xf>
    <xf numFmtId="0" fontId="4" fillId="0" borderId="1" xfId="52" applyFont="1" applyFill="1" applyBorder="1" applyAlignment="1">
      <alignment horizontal="center" vertical="center"/>
    </xf>
    <xf numFmtId="4" fontId="4" fillId="0" borderId="7" xfId="52" applyNumberFormat="1" applyFont="1" applyFill="1" applyBorder="1" applyAlignment="1">
      <alignment horizontal="right" vertical="center" wrapText="1"/>
    </xf>
    <xf numFmtId="0" fontId="4" fillId="0" borderId="1" xfId="52" applyFont="1" applyFill="1" applyBorder="1" applyAlignment="1">
      <alignment vertical="center" wrapText="1"/>
    </xf>
    <xf numFmtId="0" fontId="3" fillId="0" borderId="0" xfId="52" applyFont="1" applyFill="1"/>
    <xf numFmtId="0" fontId="15" fillId="0" borderId="0" xfId="52" applyFont="1" applyFill="1" applyAlignment="1">
      <alignment horizontal="centerContinuous"/>
    </xf>
    <xf numFmtId="0" fontId="36" fillId="0" borderId="0" xfId="52" applyFont="1" applyAlignment="1">
      <alignment horizontal="centerContinuous"/>
    </xf>
    <xf numFmtId="0" fontId="22" fillId="0" borderId="0" xfId="52" applyFont="1" applyFill="1" applyAlignment="1">
      <alignment horizontal="centerContinuous"/>
    </xf>
    <xf numFmtId="0" fontId="22" fillId="0" borderId="0" xfId="52" applyFont="1" applyAlignment="1">
      <alignment horizontal="centerContinuous"/>
    </xf>
    <xf numFmtId="0" fontId="22" fillId="0" borderId="0" xfId="52" applyFont="1" applyAlignment="1">
      <alignment horizontal="right"/>
    </xf>
    <xf numFmtId="0" fontId="22" fillId="0" borderId="8" xfId="52" applyNumberFormat="1" applyFont="1" applyFill="1" applyBorder="1" applyAlignment="1" applyProtection="1">
      <alignment horizontal="center" vertical="center"/>
    </xf>
    <xf numFmtId="0" fontId="22" fillId="0" borderId="5" xfId="52" applyNumberFormat="1" applyFont="1" applyFill="1" applyBorder="1" applyAlignment="1" applyProtection="1">
      <alignment horizontal="center" vertical="center"/>
    </xf>
    <xf numFmtId="0" fontId="22" fillId="0" borderId="6" xfId="52" applyNumberFormat="1" applyFont="1" applyFill="1" applyBorder="1" applyAlignment="1" applyProtection="1">
      <alignment horizontal="center" vertical="center"/>
    </xf>
    <xf numFmtId="0" fontId="22" fillId="0" borderId="12" xfId="52" applyNumberFormat="1" applyFont="1" applyFill="1" applyBorder="1" applyAlignment="1" applyProtection="1">
      <alignment horizontal="center" vertical="center"/>
    </xf>
    <xf numFmtId="4" fontId="4" fillId="0" borderId="13" xfId="52" applyNumberFormat="1" applyFont="1" applyFill="1" applyBorder="1" applyAlignment="1" applyProtection="1">
      <alignment horizontal="right" vertical="center" wrapText="1"/>
    </xf>
    <xf numFmtId="49" fontId="22" fillId="0" borderId="8" xfId="52" applyNumberFormat="1" applyFont="1" applyFill="1" applyBorder="1" applyAlignment="1" applyProtection="1">
      <alignment horizontal="left" vertical="center"/>
    </xf>
    <xf numFmtId="176" fontId="22" fillId="0" borderId="1" xfId="52" applyNumberFormat="1" applyFont="1" applyFill="1" applyBorder="1" applyAlignment="1" applyProtection="1">
      <alignment vertical="center"/>
    </xf>
    <xf numFmtId="4" fontId="4" fillId="0" borderId="8" xfId="52" applyNumberFormat="1" applyFont="1" applyFill="1" applyBorder="1" applyAlignment="1" applyProtection="1">
      <alignment horizontal="right" vertical="center" wrapText="1"/>
    </xf>
    <xf numFmtId="49" fontId="4" fillId="0" borderId="8" xfId="52" applyNumberFormat="1" applyFont="1" applyFill="1" applyBorder="1" applyAlignment="1" applyProtection="1">
      <alignment horizontal="left" vertical="center"/>
    </xf>
    <xf numFmtId="0" fontId="12" fillId="0" borderId="0" xfId="52" applyFont="1" applyFill="1"/>
    <xf numFmtId="0" fontId="14" fillId="0" borderId="0" xfId="52" applyFont="1" applyAlignment="1">
      <alignment vertical="center"/>
    </xf>
    <xf numFmtId="0" fontId="15" fillId="0" borderId="0" xfId="52" applyFont="1" applyFill="1" applyAlignment="1">
      <alignment horizontal="centerContinuous" wrapText="1"/>
    </xf>
    <xf numFmtId="0" fontId="36" fillId="0" borderId="0" xfId="52" applyFont="1" applyFill="1" applyAlignment="1">
      <alignment horizontal="centerContinuous"/>
    </xf>
    <xf numFmtId="0" fontId="3" fillId="0" borderId="0" xfId="52" applyFont="1"/>
    <xf numFmtId="0" fontId="22" fillId="0" borderId="14" xfId="52" applyNumberFormat="1" applyFont="1" applyFill="1" applyBorder="1" applyAlignment="1" applyProtection="1">
      <alignment horizontal="center" vertical="center" wrapText="1"/>
    </xf>
    <xf numFmtId="0" fontId="22" fillId="0" borderId="15" xfId="52" applyNumberFormat="1" applyFont="1" applyFill="1" applyBorder="1" applyAlignment="1" applyProtection="1">
      <alignment horizontal="center" vertical="center"/>
    </xf>
    <xf numFmtId="0" fontId="22" fillId="0" borderId="6" xfId="52" applyNumberFormat="1" applyFont="1" applyFill="1" applyBorder="1" applyAlignment="1" applyProtection="1">
      <alignment horizontal="center" vertical="center" wrapText="1"/>
    </xf>
    <xf numFmtId="4" fontId="4" fillId="0" borderId="1" xfId="52" applyNumberFormat="1" applyFont="1" applyFill="1" applyBorder="1" applyAlignment="1" applyProtection="1"/>
    <xf numFmtId="4" fontId="4" fillId="0" borderId="8" xfId="52" applyNumberFormat="1" applyFont="1" applyFill="1" applyBorder="1" applyAlignment="1" applyProtection="1"/>
    <xf numFmtId="0" fontId="35" fillId="0" borderId="0" xfId="52" applyFont="1" applyAlignment="1">
      <alignment horizontal="center" vertical="center"/>
    </xf>
    <xf numFmtId="4" fontId="4" fillId="0" borderId="10" xfId="52" applyNumberFormat="1" applyFont="1" applyFill="1" applyBorder="1" applyAlignment="1" applyProtection="1">
      <alignment horizontal="right" vertical="center" wrapText="1"/>
    </xf>
    <xf numFmtId="0" fontId="24" fillId="0" borderId="0" xfId="52" applyAlignment="1">
      <alignment horizontal="left"/>
    </xf>
    <xf numFmtId="0" fontId="35" fillId="0" borderId="0" xfId="52" applyFont="1" applyAlignment="1">
      <alignment horizontal="left" vertical="center"/>
    </xf>
    <xf numFmtId="49" fontId="15" fillId="0" borderId="0" xfId="52" applyNumberFormat="1" applyFont="1" applyFill="1" applyAlignment="1" applyProtection="1">
      <alignment horizontal="center" wrapText="1"/>
    </xf>
    <xf numFmtId="0" fontId="4" fillId="0" borderId="0" xfId="52" applyFont="1" applyFill="1" applyAlignment="1">
      <alignment horizontal="left"/>
    </xf>
    <xf numFmtId="0" fontId="4" fillId="0" borderId="0" xfId="52" applyFont="1" applyAlignment="1">
      <alignment horizontal="left"/>
    </xf>
    <xf numFmtId="0" fontId="4" fillId="0" borderId="0" xfId="52" applyFont="1" applyAlignment="1">
      <alignment horizontal="left" vertical="center"/>
    </xf>
    <xf numFmtId="49" fontId="4" fillId="0" borderId="1" xfId="52" applyNumberFormat="1" applyFont="1" applyFill="1" applyBorder="1" applyAlignment="1" applyProtection="1">
      <alignment horizontal="left"/>
    </xf>
    <xf numFmtId="4" fontId="4" fillId="0" borderId="1" xfId="52" applyNumberFormat="1" applyFont="1" applyFill="1" applyBorder="1" applyAlignment="1" applyProtection="1">
      <alignment horizontal="left" vertical="center" wrapText="1"/>
    </xf>
    <xf numFmtId="4" fontId="4" fillId="0" borderId="1" xfId="52" applyNumberFormat="1" applyFont="1" applyFill="1" applyBorder="1" applyAlignment="1">
      <alignment horizontal="left" vertical="center" wrapText="1"/>
    </xf>
    <xf numFmtId="0" fontId="3" fillId="0" borderId="0" xfId="52" applyFont="1" applyFill="1" applyAlignment="1">
      <alignment horizontal="left"/>
    </xf>
    <xf numFmtId="0" fontId="4" fillId="0" borderId="1" xfId="52" applyFont="1" applyFill="1" applyBorder="1" applyAlignment="1">
      <alignment horizontal="left" vertical="center"/>
    </xf>
    <xf numFmtId="0" fontId="4" fillId="0" borderId="1" xfId="52" applyFont="1" applyBorder="1" applyAlignment="1">
      <alignment horizontal="left" vertical="center"/>
    </xf>
    <xf numFmtId="0" fontId="24" fillId="0" borderId="1" xfId="52" applyBorder="1" applyAlignment="1">
      <alignment horizontal="left"/>
    </xf>
    <xf numFmtId="49" fontId="4" fillId="0" borderId="0" xfId="52" applyNumberFormat="1" applyFont="1" applyFill="1" applyAlignment="1" applyProtection="1">
      <alignment horizontal="left" vertical="center"/>
    </xf>
    <xf numFmtId="4" fontId="4" fillId="0" borderId="0" xfId="52" applyNumberFormat="1" applyFont="1" applyFill="1" applyAlignment="1" applyProtection="1">
      <alignment horizontal="left" vertical="center" wrapText="1"/>
    </xf>
    <xf numFmtId="0" fontId="24" fillId="0" borderId="0" xfId="52" applyFill="1" applyAlignment="1">
      <alignment horizontal="left"/>
    </xf>
    <xf numFmtId="0" fontId="22" fillId="0" borderId="15" xfId="52" applyNumberFormat="1" applyFont="1" applyFill="1" applyBorder="1" applyAlignment="1" applyProtection="1">
      <alignment horizontal="left" vertical="center"/>
    </xf>
    <xf numFmtId="0" fontId="37" fillId="0" borderId="1" xfId="0" applyNumberFormat="1" applyFont="1" applyFill="1" applyBorder="1" applyAlignment="1">
      <alignment horizontal="left" vertical="center"/>
    </xf>
    <xf numFmtId="0" fontId="4" fillId="0" borderId="15" xfId="52" applyNumberFormat="1" applyFont="1" applyFill="1" applyBorder="1" applyAlignment="1" applyProtection="1">
      <alignment horizontal="left" vertical="center"/>
    </xf>
    <xf numFmtId="0" fontId="12" fillId="0" borderId="0" xfId="52" applyFont="1" applyFill="1" applyAlignment="1">
      <alignment horizontal="left"/>
    </xf>
    <xf numFmtId="0" fontId="3" fillId="0" borderId="0" xfId="51" applyFont="1"/>
    <xf numFmtId="0" fontId="24" fillId="0" borderId="0" xfId="51" applyAlignment="1">
      <alignment wrapText="1"/>
    </xf>
    <xf numFmtId="0" fontId="24" fillId="0" borderId="0" xfId="51"/>
    <xf numFmtId="0" fontId="3" fillId="0" borderId="0" xfId="51" applyFont="1" applyAlignment="1">
      <alignment wrapText="1"/>
    </xf>
    <xf numFmtId="0" fontId="15" fillId="0" borderId="0" xfId="51" applyNumberFormat="1" applyFont="1" applyFill="1" applyAlignment="1" applyProtection="1">
      <alignment horizontal="centerContinuous"/>
    </xf>
    <xf numFmtId="0" fontId="3" fillId="0" borderId="0" xfId="51" applyFont="1" applyAlignment="1">
      <alignment horizontal="centerContinuous"/>
    </xf>
    <xf numFmtId="0" fontId="3" fillId="0" borderId="0" xfId="51" applyFont="1" applyFill="1" applyAlignment="1">
      <alignment wrapText="1"/>
    </xf>
    <xf numFmtId="0" fontId="4" fillId="0" borderId="0" xfId="51" applyFont="1" applyFill="1" applyAlignment="1">
      <alignment wrapText="1"/>
    </xf>
    <xf numFmtId="0" fontId="4" fillId="0" borderId="0" xfId="51" applyFont="1" applyAlignment="1">
      <alignment wrapText="1"/>
    </xf>
    <xf numFmtId="0" fontId="4" fillId="0" borderId="0" xfId="51" applyNumberFormat="1" applyFont="1" applyFill="1" applyAlignment="1" applyProtection="1">
      <alignment horizontal="right"/>
    </xf>
    <xf numFmtId="0" fontId="22" fillId="0" borderId="1" xfId="51" applyNumberFormat="1" applyFont="1" applyFill="1" applyBorder="1" applyAlignment="1" applyProtection="1">
      <alignment horizontal="center" vertical="center" wrapText="1"/>
    </xf>
    <xf numFmtId="0" fontId="22" fillId="0" borderId="7" xfId="51" applyNumberFormat="1" applyFont="1" applyFill="1" applyBorder="1" applyAlignment="1" applyProtection="1">
      <alignment horizontal="center" vertical="center" wrapText="1"/>
    </xf>
    <xf numFmtId="0" fontId="4" fillId="0" borderId="7" xfId="51" applyFont="1" applyBorder="1" applyAlignment="1">
      <alignment horizontal="center" vertical="center"/>
    </xf>
    <xf numFmtId="4" fontId="4" fillId="0" borderId="1" xfId="51" applyNumberFormat="1" applyFont="1" applyFill="1" applyBorder="1" applyAlignment="1">
      <alignment horizontal="right" vertical="center" wrapText="1"/>
    </xf>
    <xf numFmtId="4" fontId="4" fillId="0" borderId="7" xfId="51" applyNumberFormat="1" applyFont="1" applyBorder="1" applyAlignment="1">
      <alignment horizontal="left" vertical="center"/>
    </xf>
    <xf numFmtId="4" fontId="4" fillId="0" borderId="1" xfId="51" applyNumberFormat="1" applyFont="1" applyFill="1" applyBorder="1" applyAlignment="1" applyProtection="1">
      <alignment horizontal="right" vertical="center"/>
    </xf>
    <xf numFmtId="4" fontId="4" fillId="0" borderId="7" xfId="51" applyNumberFormat="1" applyFont="1" applyBorder="1" applyAlignment="1">
      <alignment horizontal="right" vertical="center"/>
    </xf>
    <xf numFmtId="0" fontId="4" fillId="0" borderId="8" xfId="51" applyFont="1" applyFill="1" applyBorder="1" applyAlignment="1">
      <alignment horizontal="left" vertical="center"/>
    </xf>
    <xf numFmtId="4" fontId="4" fillId="0" borderId="10" xfId="51" applyNumberFormat="1" applyFont="1" applyBorder="1" applyAlignment="1">
      <alignment horizontal="left" vertical="center" wrapText="1"/>
    </xf>
    <xf numFmtId="4" fontId="4" fillId="0" borderId="1" xfId="51" applyNumberFormat="1" applyFont="1" applyBorder="1" applyAlignment="1">
      <alignment horizontal="right" vertical="center" wrapText="1"/>
    </xf>
    <xf numFmtId="4" fontId="4" fillId="0" borderId="1" xfId="51" applyNumberFormat="1" applyFont="1" applyFill="1" applyBorder="1" applyAlignment="1" applyProtection="1">
      <alignment horizontal="right" vertical="center" wrapText="1"/>
    </xf>
    <xf numFmtId="0" fontId="4" fillId="0" borderId="8" xfId="51" applyFont="1" applyBorder="1" applyAlignment="1">
      <alignment horizontal="left" vertical="center"/>
    </xf>
    <xf numFmtId="4" fontId="4" fillId="0" borderId="7" xfId="51" applyNumberFormat="1" applyFont="1" applyFill="1" applyBorder="1" applyAlignment="1" applyProtection="1">
      <alignment horizontal="right" vertical="center" wrapText="1"/>
    </xf>
    <xf numFmtId="4" fontId="4" fillId="0" borderId="10" xfId="51" applyNumberFormat="1" applyFont="1" applyFill="1" applyBorder="1" applyAlignment="1">
      <alignment horizontal="left" vertical="center" wrapText="1"/>
    </xf>
    <xf numFmtId="0" fontId="4" fillId="0" borderId="1" xfId="51" applyFont="1" applyBorder="1" applyAlignment="1">
      <alignment horizontal="center" vertical="center"/>
    </xf>
    <xf numFmtId="4" fontId="4" fillId="0" borderId="6" xfId="51" applyNumberFormat="1" applyFont="1" applyFill="1" applyBorder="1" applyAlignment="1">
      <alignment horizontal="right" vertical="center" wrapText="1"/>
    </xf>
    <xf numFmtId="4" fontId="4" fillId="0" borderId="1" xfId="51" applyNumberFormat="1" applyFont="1" applyFill="1" applyBorder="1" applyAlignment="1">
      <alignment horizontal="left" vertical="center" wrapText="1"/>
    </xf>
    <xf numFmtId="4" fontId="4" fillId="0" borderId="5" xfId="51" applyNumberFormat="1" applyFont="1" applyFill="1" applyBorder="1" applyAlignment="1" applyProtection="1">
      <alignment horizontal="right" vertical="center" wrapText="1"/>
    </xf>
    <xf numFmtId="4" fontId="4" fillId="0" borderId="1" xfId="51" applyNumberFormat="1" applyFont="1" applyBorder="1" applyAlignment="1">
      <alignment horizontal="center" vertical="center"/>
    </xf>
    <xf numFmtId="4" fontId="4" fillId="0" borderId="1" xfId="51" applyNumberFormat="1" applyFont="1" applyBorder="1" applyAlignment="1">
      <alignment horizontal="right" vertical="center"/>
    </xf>
    <xf numFmtId="4" fontId="4" fillId="0" borderId="1" xfId="51" applyNumberFormat="1" applyFont="1" applyFill="1" applyBorder="1" applyAlignment="1">
      <alignment horizontal="right" vertical="center"/>
    </xf>
    <xf numFmtId="4" fontId="4" fillId="0" borderId="1" xfId="51" applyNumberFormat="1" applyFont="1" applyFill="1" applyBorder="1" applyAlignment="1">
      <alignment horizontal="center" vertical="center"/>
    </xf>
    <xf numFmtId="0" fontId="24" fillId="0" borderId="4" xfId="51" applyBorder="1" applyAlignment="1">
      <alignment wrapText="1"/>
    </xf>
    <xf numFmtId="0" fontId="3" fillId="0" borderId="0" xfId="51" applyFont="1" applyFill="1"/>
    <xf numFmtId="0" fontId="0" fillId="0" borderId="0" xfId="0" applyAlignment="1">
      <alignment horizontal="center"/>
    </xf>
    <xf numFmtId="0" fontId="38" fillId="0" borderId="0" xfId="0" applyFont="1" applyAlignment="1">
      <alignment horizontal="center"/>
    </xf>
    <xf numFmtId="0" fontId="39" fillId="0" borderId="1" xfId="0" applyFont="1" applyBorder="1" applyAlignment="1">
      <alignment horizontal="center" vertical="center"/>
    </xf>
    <xf numFmtId="0" fontId="40" fillId="0" borderId="1" xfId="0" applyFont="1" applyBorder="1" applyAlignment="1">
      <alignment horizontal="center"/>
    </xf>
    <xf numFmtId="0" fontId="40" fillId="0" borderId="1" xfId="0" applyFont="1" applyBorder="1"/>
    <xf numFmtId="0" fontId="40" fillId="3" borderId="1" xfId="0" applyFont="1" applyFill="1" applyBorder="1" applyAlignment="1">
      <alignment horizontal="center"/>
    </xf>
    <xf numFmtId="0" fontId="40" fillId="3" borderId="1" xfId="0" applyFont="1" applyFill="1" applyBorder="1"/>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3" xfId="51"/>
    <cellStyle name="常规 4"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1" Type="http://schemas.openxmlformats.org/officeDocument/2006/relationships/sharedStrings" Target="sharedStrings.xml"/><Relationship Id="rId80" Type="http://schemas.openxmlformats.org/officeDocument/2006/relationships/styles" Target="styles.xml"/><Relationship Id="rId8" Type="http://schemas.openxmlformats.org/officeDocument/2006/relationships/worksheet" Target="worksheets/sheet8.xml"/><Relationship Id="rId79" Type="http://schemas.openxmlformats.org/officeDocument/2006/relationships/theme" Target="theme/theme1.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258"/>
  <sheetViews>
    <sheetView topLeftCell="B1" workbookViewId="0">
      <selection activeCell="C23" sqref="C23"/>
    </sheetView>
  </sheetViews>
  <sheetFormatPr defaultColWidth="9" defaultRowHeight="13.5"/>
  <cols>
    <col min="1" max="1" width="15" style="363" hidden="1" customWidth="1"/>
    <col min="2" max="2" width="15.375" style="363" customWidth="1"/>
    <col min="3" max="3" width="59.75" customWidth="1"/>
    <col min="4" max="4" width="13" style="363" customWidth="1"/>
    <col min="5" max="5" width="101.5" customWidth="1"/>
    <col min="6" max="6" width="29.25" customWidth="1"/>
    <col min="7" max="7" width="30.75" style="363" customWidth="1"/>
    <col min="8" max="8" width="28.5" style="363" customWidth="1"/>
    <col min="9" max="9" width="72.875" customWidth="1"/>
  </cols>
  <sheetData>
    <row r="2" ht="24.75" customHeight="1" spans="1:9">
      <c r="A2" s="364" t="s">
        <v>0</v>
      </c>
      <c r="B2" s="364"/>
      <c r="C2" s="364"/>
      <c r="D2" s="364"/>
      <c r="E2" s="364"/>
      <c r="F2" s="364"/>
      <c r="G2" s="364"/>
      <c r="H2" s="364"/>
      <c r="I2" s="364"/>
    </row>
    <row r="4" ht="22.5" spans="1:9">
      <c r="A4" s="365" t="s">
        <v>1</v>
      </c>
      <c r="B4" s="365" t="s">
        <v>2</v>
      </c>
      <c r="C4" s="365" t="s">
        <v>3</v>
      </c>
      <c r="D4" s="365" t="s">
        <v>4</v>
      </c>
      <c r="E4" s="365" t="s">
        <v>5</v>
      </c>
      <c r="F4" s="365" t="s">
        <v>6</v>
      </c>
      <c r="G4" s="365" t="s">
        <v>7</v>
      </c>
      <c r="H4" s="365" t="s">
        <v>8</v>
      </c>
      <c r="I4" s="365" t="s">
        <v>9</v>
      </c>
    </row>
    <row r="5" ht="22.5" spans="1:9">
      <c r="A5" s="366">
        <v>100001</v>
      </c>
      <c r="B5" s="366">
        <v>1</v>
      </c>
      <c r="C5" s="367" t="s">
        <v>10</v>
      </c>
      <c r="D5" s="366"/>
      <c r="E5" s="367" t="s">
        <v>10</v>
      </c>
      <c r="F5" s="367" t="s">
        <v>11</v>
      </c>
      <c r="G5" s="366" t="s">
        <v>12</v>
      </c>
      <c r="H5" s="366"/>
      <c r="I5" s="367"/>
    </row>
    <row r="6" ht="22.5" spans="1:9">
      <c r="A6" s="366">
        <v>102001</v>
      </c>
      <c r="B6" s="366">
        <v>2</v>
      </c>
      <c r="C6" s="367" t="s">
        <v>13</v>
      </c>
      <c r="D6" s="366"/>
      <c r="E6" s="367" t="s">
        <v>13</v>
      </c>
      <c r="F6" s="367" t="s">
        <v>11</v>
      </c>
      <c r="G6" s="366" t="s">
        <v>12</v>
      </c>
      <c r="H6" s="366"/>
      <c r="I6" s="367"/>
    </row>
    <row r="7" ht="22.5" spans="1:9">
      <c r="A7" s="366">
        <v>101001</v>
      </c>
      <c r="B7" s="366">
        <v>3</v>
      </c>
      <c r="C7" s="367" t="s">
        <v>14</v>
      </c>
      <c r="D7" s="366"/>
      <c r="E7" s="367" t="s">
        <v>14</v>
      </c>
      <c r="F7" s="367" t="s">
        <v>11</v>
      </c>
      <c r="G7" s="366" t="s">
        <v>12</v>
      </c>
      <c r="H7" s="366"/>
      <c r="I7" s="367"/>
    </row>
    <row r="8" ht="22.5" spans="1:9">
      <c r="A8" s="366">
        <v>146001</v>
      </c>
      <c r="B8" s="366">
        <v>4</v>
      </c>
      <c r="C8" s="367" t="s">
        <v>15</v>
      </c>
      <c r="D8" s="366" t="s">
        <v>16</v>
      </c>
      <c r="E8" s="367" t="s">
        <v>17</v>
      </c>
      <c r="F8" s="367" t="s">
        <v>11</v>
      </c>
      <c r="G8" s="366" t="s">
        <v>12</v>
      </c>
      <c r="H8" s="366"/>
      <c r="I8" s="367"/>
    </row>
    <row r="9" ht="22.5" spans="1:9">
      <c r="A9" s="366">
        <v>147001</v>
      </c>
      <c r="B9" s="366">
        <v>5</v>
      </c>
      <c r="C9" s="367" t="s">
        <v>18</v>
      </c>
      <c r="D9" s="366"/>
      <c r="E9" s="367" t="s">
        <v>18</v>
      </c>
      <c r="F9" s="367" t="s">
        <v>11</v>
      </c>
      <c r="G9" s="366" t="s">
        <v>12</v>
      </c>
      <c r="H9" s="366"/>
      <c r="I9" s="367"/>
    </row>
    <row r="10" ht="22.5" spans="1:9">
      <c r="A10" s="366">
        <v>148001</v>
      </c>
      <c r="B10" s="366">
        <v>6</v>
      </c>
      <c r="C10" s="367" t="s">
        <v>19</v>
      </c>
      <c r="D10" s="366"/>
      <c r="E10" s="367" t="s">
        <v>19</v>
      </c>
      <c r="F10" s="367" t="s">
        <v>20</v>
      </c>
      <c r="G10" s="366" t="s">
        <v>12</v>
      </c>
      <c r="H10" s="366"/>
      <c r="I10" s="367"/>
    </row>
    <row r="11" ht="22.5" spans="1:9">
      <c r="A11" s="366">
        <v>149001</v>
      </c>
      <c r="B11" s="366">
        <v>7</v>
      </c>
      <c r="C11" s="367" t="s">
        <v>21</v>
      </c>
      <c r="D11" s="366"/>
      <c r="E11" s="367" t="s">
        <v>21</v>
      </c>
      <c r="F11" s="367" t="s">
        <v>11</v>
      </c>
      <c r="G11" s="366" t="s">
        <v>12</v>
      </c>
      <c r="H11" s="366"/>
      <c r="I11" s="367"/>
    </row>
    <row r="12" ht="22.5" spans="1:9">
      <c r="A12" s="366">
        <v>150001</v>
      </c>
      <c r="B12" s="366">
        <v>8</v>
      </c>
      <c r="C12" s="367" t="s">
        <v>22</v>
      </c>
      <c r="D12" s="366"/>
      <c r="E12" s="367" t="s">
        <v>22</v>
      </c>
      <c r="F12" s="367" t="s">
        <v>11</v>
      </c>
      <c r="G12" s="366" t="s">
        <v>12</v>
      </c>
      <c r="H12" s="366"/>
      <c r="I12" s="367"/>
    </row>
    <row r="13" ht="22.5" spans="1:9">
      <c r="A13" s="366">
        <v>154001</v>
      </c>
      <c r="B13" s="366">
        <v>9</v>
      </c>
      <c r="C13" s="367" t="s">
        <v>23</v>
      </c>
      <c r="D13" s="366"/>
      <c r="E13" s="367" t="s">
        <v>23</v>
      </c>
      <c r="F13" s="367" t="s">
        <v>11</v>
      </c>
      <c r="G13" s="366" t="s">
        <v>12</v>
      </c>
      <c r="H13" s="366"/>
      <c r="I13" s="367"/>
    </row>
    <row r="14" ht="22.5" spans="1:9">
      <c r="A14" s="366">
        <v>153001</v>
      </c>
      <c r="B14" s="366">
        <v>10</v>
      </c>
      <c r="C14" s="367" t="s">
        <v>24</v>
      </c>
      <c r="D14" s="366"/>
      <c r="E14" s="367" t="s">
        <v>24</v>
      </c>
      <c r="F14" s="367" t="s">
        <v>11</v>
      </c>
      <c r="G14" s="366" t="s">
        <v>12</v>
      </c>
      <c r="H14" s="366"/>
      <c r="I14" s="367"/>
    </row>
    <row r="15" ht="22.5" spans="1:9">
      <c r="A15" s="366">
        <v>151001</v>
      </c>
      <c r="B15" s="366">
        <v>11</v>
      </c>
      <c r="C15" s="367" t="s">
        <v>25</v>
      </c>
      <c r="D15" s="366"/>
      <c r="E15" s="367" t="s">
        <v>25</v>
      </c>
      <c r="F15" s="367" t="s">
        <v>11</v>
      </c>
      <c r="G15" s="366" t="s">
        <v>12</v>
      </c>
      <c r="H15" s="366"/>
      <c r="I15" s="367"/>
    </row>
    <row r="16" ht="22.5" spans="1:9">
      <c r="A16" s="366">
        <v>155001</v>
      </c>
      <c r="B16" s="366">
        <v>12</v>
      </c>
      <c r="C16" s="367" t="s">
        <v>26</v>
      </c>
      <c r="D16" s="366" t="s">
        <v>16</v>
      </c>
      <c r="E16" s="367" t="s">
        <v>27</v>
      </c>
      <c r="F16" s="367" t="s">
        <v>11</v>
      </c>
      <c r="G16" s="366" t="s">
        <v>12</v>
      </c>
      <c r="H16" s="366"/>
      <c r="I16" s="367"/>
    </row>
    <row r="17" ht="22.5" spans="1:9">
      <c r="A17" s="366">
        <v>335001</v>
      </c>
      <c r="B17" s="366">
        <v>13</v>
      </c>
      <c r="C17" s="367" t="s">
        <v>28</v>
      </c>
      <c r="D17" s="366"/>
      <c r="E17" s="367" t="s">
        <v>28</v>
      </c>
      <c r="F17" s="367" t="s">
        <v>29</v>
      </c>
      <c r="G17" s="366" t="s">
        <v>12</v>
      </c>
      <c r="H17" s="366"/>
      <c r="I17" s="367"/>
    </row>
    <row r="18" ht="22.5" spans="1:9">
      <c r="A18" s="366">
        <v>400001</v>
      </c>
      <c r="B18" s="366">
        <v>14</v>
      </c>
      <c r="C18" s="367" t="s">
        <v>30</v>
      </c>
      <c r="D18" s="366"/>
      <c r="E18" s="367" t="s">
        <v>30</v>
      </c>
      <c r="F18" s="367" t="s">
        <v>31</v>
      </c>
      <c r="G18" s="366" t="s">
        <v>12</v>
      </c>
      <c r="H18" s="366"/>
      <c r="I18" s="367"/>
    </row>
    <row r="19" ht="22.5" spans="1:9">
      <c r="A19" s="366">
        <v>105001</v>
      </c>
      <c r="B19" s="366">
        <v>15</v>
      </c>
      <c r="C19" s="367" t="s">
        <v>32</v>
      </c>
      <c r="D19" s="366"/>
      <c r="E19" s="367" t="s">
        <v>32</v>
      </c>
      <c r="F19" s="367" t="s">
        <v>11</v>
      </c>
      <c r="G19" s="366" t="s">
        <v>12</v>
      </c>
      <c r="H19" s="366"/>
      <c r="I19" s="367"/>
    </row>
    <row r="20" ht="22.5" spans="1:9">
      <c r="A20" s="366">
        <v>103001</v>
      </c>
      <c r="B20" s="366">
        <v>16</v>
      </c>
      <c r="C20" s="367" t="s">
        <v>33</v>
      </c>
      <c r="D20" s="366"/>
      <c r="E20" s="367" t="s">
        <v>33</v>
      </c>
      <c r="F20" s="367" t="s">
        <v>34</v>
      </c>
      <c r="G20" s="366" t="s">
        <v>12</v>
      </c>
      <c r="H20" s="366"/>
      <c r="I20" s="367"/>
    </row>
    <row r="21" ht="22.5" spans="1:9">
      <c r="A21" s="366">
        <v>250001</v>
      </c>
      <c r="B21" s="366">
        <v>17</v>
      </c>
      <c r="C21" s="367" t="s">
        <v>35</v>
      </c>
      <c r="D21" s="366"/>
      <c r="E21" s="367" t="s">
        <v>35</v>
      </c>
      <c r="F21" s="367" t="s">
        <v>20</v>
      </c>
      <c r="G21" s="366" t="s">
        <v>12</v>
      </c>
      <c r="H21" s="366"/>
      <c r="I21" s="367"/>
    </row>
    <row r="22" ht="22.5" spans="1:9">
      <c r="A22" s="366">
        <v>254001</v>
      </c>
      <c r="B22" s="366">
        <v>18</v>
      </c>
      <c r="C22" s="367" t="s">
        <v>36</v>
      </c>
      <c r="D22" s="366" t="s">
        <v>16</v>
      </c>
      <c r="E22" s="367" t="s">
        <v>37</v>
      </c>
      <c r="F22" s="367" t="s">
        <v>20</v>
      </c>
      <c r="G22" s="366" t="s">
        <v>12</v>
      </c>
      <c r="H22" s="366"/>
      <c r="I22" s="367"/>
    </row>
    <row r="23" ht="22.5" spans="1:9">
      <c r="A23" s="366">
        <v>403001</v>
      </c>
      <c r="B23" s="366">
        <v>19</v>
      </c>
      <c r="C23" s="367" t="s">
        <v>38</v>
      </c>
      <c r="D23" s="366" t="s">
        <v>16</v>
      </c>
      <c r="E23" s="367" t="s">
        <v>39</v>
      </c>
      <c r="F23" s="367" t="s">
        <v>31</v>
      </c>
      <c r="G23" s="366" t="s">
        <v>12</v>
      </c>
      <c r="H23" s="366"/>
      <c r="I23" s="367"/>
    </row>
    <row r="24" ht="22.5" spans="1:9">
      <c r="A24" s="366">
        <v>411001</v>
      </c>
      <c r="B24" s="366">
        <v>20</v>
      </c>
      <c r="C24" s="367" t="s">
        <v>40</v>
      </c>
      <c r="D24" s="366" t="s">
        <v>16</v>
      </c>
      <c r="E24" s="367" t="s">
        <v>41</v>
      </c>
      <c r="F24" s="367" t="s">
        <v>31</v>
      </c>
      <c r="G24" s="366" t="s">
        <v>12</v>
      </c>
      <c r="H24" s="366"/>
      <c r="I24" s="367"/>
    </row>
    <row r="25" ht="22.5" spans="1:9">
      <c r="A25" s="366">
        <v>306001</v>
      </c>
      <c r="B25" s="366">
        <v>21</v>
      </c>
      <c r="C25" s="367" t="s">
        <v>42</v>
      </c>
      <c r="D25" s="366" t="s">
        <v>16</v>
      </c>
      <c r="E25" s="367" t="s">
        <v>43</v>
      </c>
      <c r="F25" s="367" t="s">
        <v>44</v>
      </c>
      <c r="G25" s="366" t="s">
        <v>12</v>
      </c>
      <c r="H25" s="366"/>
      <c r="I25" s="367"/>
    </row>
    <row r="26" ht="22.5" spans="1:9">
      <c r="A26" s="366">
        <v>104001</v>
      </c>
      <c r="B26" s="366">
        <v>22</v>
      </c>
      <c r="C26" s="367" t="s">
        <v>45</v>
      </c>
      <c r="D26" s="366"/>
      <c r="E26" s="367" t="s">
        <v>46</v>
      </c>
      <c r="F26" s="367" t="s">
        <v>34</v>
      </c>
      <c r="G26" s="366" t="s">
        <v>12</v>
      </c>
      <c r="H26" s="366"/>
      <c r="I26" s="367"/>
    </row>
    <row r="27" ht="22.5" spans="1:9">
      <c r="A27" s="366">
        <v>157001</v>
      </c>
      <c r="B27" s="366">
        <v>23</v>
      </c>
      <c r="C27" s="367" t="s">
        <v>47</v>
      </c>
      <c r="D27" s="366"/>
      <c r="E27" s="367" t="s">
        <v>47</v>
      </c>
      <c r="F27" s="367" t="s">
        <v>11</v>
      </c>
      <c r="G27" s="366" t="s">
        <v>12</v>
      </c>
      <c r="H27" s="366"/>
      <c r="I27" s="367"/>
    </row>
    <row r="28" ht="22.5" spans="1:9">
      <c r="A28" s="366">
        <v>332001</v>
      </c>
      <c r="B28" s="366">
        <v>24</v>
      </c>
      <c r="C28" s="367" t="s">
        <v>48</v>
      </c>
      <c r="D28" s="366"/>
      <c r="E28" s="367" t="s">
        <v>48</v>
      </c>
      <c r="F28" s="367" t="s">
        <v>29</v>
      </c>
      <c r="G28" s="366" t="s">
        <v>12</v>
      </c>
      <c r="H28" s="366"/>
      <c r="I28" s="367"/>
    </row>
    <row r="29" ht="22.5" spans="1:9">
      <c r="A29" s="366">
        <v>169001</v>
      </c>
      <c r="B29" s="366">
        <v>25</v>
      </c>
      <c r="C29" s="367" t="s">
        <v>49</v>
      </c>
      <c r="D29" s="366"/>
      <c r="E29" s="367" t="s">
        <v>49</v>
      </c>
      <c r="F29" s="367" t="s">
        <v>11</v>
      </c>
      <c r="G29" s="366" t="s">
        <v>12</v>
      </c>
      <c r="H29" s="366"/>
      <c r="I29" s="367"/>
    </row>
    <row r="30" ht="22.5" spans="1:9">
      <c r="A30" s="366">
        <v>334001</v>
      </c>
      <c r="B30" s="366">
        <v>26</v>
      </c>
      <c r="C30" s="367" t="s">
        <v>50</v>
      </c>
      <c r="D30" s="366"/>
      <c r="E30" s="367" t="s">
        <v>50</v>
      </c>
      <c r="F30" s="367" t="s">
        <v>29</v>
      </c>
      <c r="G30" s="366" t="s">
        <v>12</v>
      </c>
      <c r="H30" s="366"/>
      <c r="I30" s="367"/>
    </row>
    <row r="31" ht="22.5" spans="1:9">
      <c r="A31" s="366">
        <v>410001</v>
      </c>
      <c r="B31" s="366">
        <v>27</v>
      </c>
      <c r="C31" s="367" t="s">
        <v>51</v>
      </c>
      <c r="D31" s="366" t="s">
        <v>16</v>
      </c>
      <c r="E31" s="367" t="s">
        <v>52</v>
      </c>
      <c r="F31" s="367" t="s">
        <v>31</v>
      </c>
      <c r="G31" s="366" t="s">
        <v>12</v>
      </c>
      <c r="H31" s="366"/>
      <c r="I31" s="367"/>
    </row>
    <row r="32" ht="22.5" spans="1:9">
      <c r="A32" s="366">
        <v>414001</v>
      </c>
      <c r="B32" s="366">
        <v>28</v>
      </c>
      <c r="C32" s="367" t="s">
        <v>53</v>
      </c>
      <c r="D32" s="366" t="s">
        <v>16</v>
      </c>
      <c r="E32" s="367" t="s">
        <v>54</v>
      </c>
      <c r="F32" s="367" t="s">
        <v>31</v>
      </c>
      <c r="G32" s="366" t="s">
        <v>12</v>
      </c>
      <c r="H32" s="366"/>
      <c r="I32" s="367"/>
    </row>
    <row r="33" ht="22.5" spans="1:9">
      <c r="A33" s="366">
        <v>416001</v>
      </c>
      <c r="B33" s="366">
        <v>29</v>
      </c>
      <c r="C33" s="367" t="s">
        <v>55</v>
      </c>
      <c r="D33" s="366" t="s">
        <v>16</v>
      </c>
      <c r="E33" s="367" t="s">
        <v>56</v>
      </c>
      <c r="F33" s="367" t="s">
        <v>31</v>
      </c>
      <c r="G33" s="366" t="s">
        <v>12</v>
      </c>
      <c r="H33" s="366"/>
      <c r="I33" s="367"/>
    </row>
    <row r="34" ht="22.5" spans="1:9">
      <c r="A34" s="366">
        <v>409001</v>
      </c>
      <c r="B34" s="366">
        <v>30</v>
      </c>
      <c r="C34" s="367" t="s">
        <v>57</v>
      </c>
      <c r="D34" s="366" t="s">
        <v>16</v>
      </c>
      <c r="E34" s="367" t="s">
        <v>58</v>
      </c>
      <c r="F34" s="367" t="s">
        <v>59</v>
      </c>
      <c r="G34" s="366" t="s">
        <v>12</v>
      </c>
      <c r="H34" s="366"/>
      <c r="I34" s="367"/>
    </row>
    <row r="35" ht="22.5" spans="1:9">
      <c r="A35" s="366">
        <v>307001</v>
      </c>
      <c r="B35" s="366">
        <v>31</v>
      </c>
      <c r="C35" s="367" t="s">
        <v>60</v>
      </c>
      <c r="D35" s="366"/>
      <c r="E35" s="367" t="s">
        <v>60</v>
      </c>
      <c r="F35" s="367" t="s">
        <v>44</v>
      </c>
      <c r="G35" s="366" t="s">
        <v>12</v>
      </c>
      <c r="H35" s="366"/>
      <c r="I35" s="367"/>
    </row>
    <row r="36" ht="22.5" spans="1:9">
      <c r="A36" s="366">
        <v>257001</v>
      </c>
      <c r="B36" s="366">
        <v>32</v>
      </c>
      <c r="C36" s="367" t="s">
        <v>61</v>
      </c>
      <c r="D36" s="366" t="s">
        <v>16</v>
      </c>
      <c r="E36" s="367" t="s">
        <v>62</v>
      </c>
      <c r="F36" s="367" t="s">
        <v>20</v>
      </c>
      <c r="G36" s="366" t="s">
        <v>12</v>
      </c>
      <c r="H36" s="366"/>
      <c r="I36" s="367"/>
    </row>
    <row r="37" ht="22.5" spans="1:9">
      <c r="A37" s="366">
        <v>330001</v>
      </c>
      <c r="B37" s="366">
        <v>33</v>
      </c>
      <c r="C37" s="367" t="s">
        <v>63</v>
      </c>
      <c r="D37" s="366" t="s">
        <v>16</v>
      </c>
      <c r="E37" s="367" t="s">
        <v>64</v>
      </c>
      <c r="F37" s="367" t="s">
        <v>29</v>
      </c>
      <c r="G37" s="366" t="s">
        <v>12</v>
      </c>
      <c r="H37" s="366"/>
      <c r="I37" s="367"/>
    </row>
    <row r="38" ht="22.5" spans="1:9">
      <c r="A38" s="366">
        <v>107001</v>
      </c>
      <c r="B38" s="366">
        <v>34</v>
      </c>
      <c r="C38" s="367" t="s">
        <v>65</v>
      </c>
      <c r="D38" s="366"/>
      <c r="E38" s="367" t="s">
        <v>65</v>
      </c>
      <c r="F38" s="367" t="s">
        <v>11</v>
      </c>
      <c r="G38" s="366" t="s">
        <v>12</v>
      </c>
      <c r="H38" s="366"/>
      <c r="I38" s="367"/>
    </row>
    <row r="39" ht="22.5" spans="1:9">
      <c r="A39" s="368">
        <v>193001</v>
      </c>
      <c r="B39" s="368">
        <v>35</v>
      </c>
      <c r="C39" s="369" t="s">
        <v>66</v>
      </c>
      <c r="D39" s="368" t="s">
        <v>16</v>
      </c>
      <c r="E39" s="369" t="s">
        <v>67</v>
      </c>
      <c r="F39" s="369" t="s">
        <v>44</v>
      </c>
      <c r="G39" s="368" t="s">
        <v>12</v>
      </c>
      <c r="H39" s="368"/>
      <c r="I39" s="369" t="s">
        <v>68</v>
      </c>
    </row>
    <row r="40" ht="22.5" spans="1:9">
      <c r="A40" s="366">
        <v>114001</v>
      </c>
      <c r="B40" s="366">
        <v>36</v>
      </c>
      <c r="C40" s="367" t="s">
        <v>69</v>
      </c>
      <c r="D40" s="366"/>
      <c r="E40" s="367" t="s">
        <v>69</v>
      </c>
      <c r="F40" s="367" t="s">
        <v>11</v>
      </c>
      <c r="G40" s="366" t="s">
        <v>12</v>
      </c>
      <c r="H40" s="366"/>
      <c r="I40" s="367"/>
    </row>
    <row r="41" ht="22.5" spans="1:9">
      <c r="A41" s="366">
        <v>152001</v>
      </c>
      <c r="B41" s="366">
        <v>37</v>
      </c>
      <c r="C41" s="367" t="s">
        <v>70</v>
      </c>
      <c r="D41" s="366"/>
      <c r="E41" s="367" t="s">
        <v>70</v>
      </c>
      <c r="F41" s="367" t="s">
        <v>34</v>
      </c>
      <c r="G41" s="366" t="s">
        <v>12</v>
      </c>
      <c r="H41" s="366"/>
      <c r="I41" s="367"/>
    </row>
    <row r="42" ht="22.5" spans="1:9">
      <c r="A42" s="368"/>
      <c r="B42" s="368"/>
      <c r="C42" s="369" t="s">
        <v>71</v>
      </c>
      <c r="D42" s="368"/>
      <c r="E42" s="369" t="s">
        <v>72</v>
      </c>
      <c r="F42" s="369" t="s">
        <v>11</v>
      </c>
      <c r="G42" s="368"/>
      <c r="H42" s="368"/>
      <c r="I42" s="369" t="s">
        <v>73</v>
      </c>
    </row>
    <row r="43" ht="22.5" spans="1:9">
      <c r="A43" s="366">
        <v>109001</v>
      </c>
      <c r="B43" s="366">
        <v>38</v>
      </c>
      <c r="C43" s="367" t="s">
        <v>74</v>
      </c>
      <c r="D43" s="366" t="s">
        <v>16</v>
      </c>
      <c r="E43" s="367" t="s">
        <v>75</v>
      </c>
      <c r="F43" s="367" t="s">
        <v>11</v>
      </c>
      <c r="G43" s="366" t="s">
        <v>12</v>
      </c>
      <c r="H43" s="366"/>
      <c r="I43" s="367"/>
    </row>
    <row r="44" ht="22.5" spans="1:9">
      <c r="A44" s="366">
        <v>110001</v>
      </c>
      <c r="B44" s="366">
        <v>39</v>
      </c>
      <c r="C44" s="367" t="s">
        <v>76</v>
      </c>
      <c r="D44" s="366" t="s">
        <v>16</v>
      </c>
      <c r="E44" s="367" t="s">
        <v>77</v>
      </c>
      <c r="F44" s="367" t="s">
        <v>11</v>
      </c>
      <c r="G44" s="366" t="s">
        <v>12</v>
      </c>
      <c r="H44" s="366"/>
      <c r="I44" s="367"/>
    </row>
    <row r="45" ht="22.5" spans="1:9">
      <c r="A45" s="366">
        <v>262001</v>
      </c>
      <c r="B45" s="366">
        <v>40</v>
      </c>
      <c r="C45" s="367" t="s">
        <v>78</v>
      </c>
      <c r="D45" s="366"/>
      <c r="E45" s="367" t="s">
        <v>78</v>
      </c>
      <c r="F45" s="367" t="s">
        <v>20</v>
      </c>
      <c r="G45" s="366" t="s">
        <v>12</v>
      </c>
      <c r="H45" s="366"/>
      <c r="I45" s="367"/>
    </row>
    <row r="46" ht="22.5" spans="1:9">
      <c r="A46" s="368">
        <v>182001</v>
      </c>
      <c r="B46" s="368">
        <v>41</v>
      </c>
      <c r="C46" s="369" t="s">
        <v>79</v>
      </c>
      <c r="D46" s="368" t="s">
        <v>16</v>
      </c>
      <c r="E46" s="369" t="s">
        <v>80</v>
      </c>
      <c r="F46" s="369" t="s">
        <v>34</v>
      </c>
      <c r="G46" s="368" t="s">
        <v>12</v>
      </c>
      <c r="H46" s="368"/>
      <c r="I46" s="369" t="s">
        <v>81</v>
      </c>
    </row>
    <row r="47" ht="22.5" spans="1:9">
      <c r="A47" s="366">
        <v>111001</v>
      </c>
      <c r="B47" s="366">
        <v>42</v>
      </c>
      <c r="C47" s="367" t="s">
        <v>82</v>
      </c>
      <c r="D47" s="366"/>
      <c r="E47" s="367" t="s">
        <v>82</v>
      </c>
      <c r="F47" s="367" t="s">
        <v>11</v>
      </c>
      <c r="G47" s="366" t="s">
        <v>12</v>
      </c>
      <c r="H47" s="366"/>
      <c r="I47" s="367"/>
    </row>
    <row r="48" ht="22.5" spans="1:9">
      <c r="A48" s="366">
        <v>309001</v>
      </c>
      <c r="B48" s="366">
        <v>43</v>
      </c>
      <c r="C48" s="367" t="s">
        <v>83</v>
      </c>
      <c r="D48" s="366"/>
      <c r="E48" s="367" t="s">
        <v>83</v>
      </c>
      <c r="F48" s="367" t="s">
        <v>44</v>
      </c>
      <c r="G48" s="366" t="s">
        <v>12</v>
      </c>
      <c r="H48" s="366"/>
      <c r="I48" s="367"/>
    </row>
    <row r="49" ht="22.5" spans="1:9">
      <c r="A49" s="368">
        <v>115001</v>
      </c>
      <c r="B49" s="368">
        <v>44</v>
      </c>
      <c r="C49" s="369" t="s">
        <v>84</v>
      </c>
      <c r="D49" s="368" t="s">
        <v>16</v>
      </c>
      <c r="E49" s="369" t="s">
        <v>85</v>
      </c>
      <c r="F49" s="369" t="s">
        <v>34</v>
      </c>
      <c r="G49" s="368" t="s">
        <v>12</v>
      </c>
      <c r="H49" s="368"/>
      <c r="I49" s="369" t="s">
        <v>86</v>
      </c>
    </row>
    <row r="50" ht="22.5" spans="1:9">
      <c r="A50" s="366">
        <v>305001</v>
      </c>
      <c r="B50" s="366">
        <v>45</v>
      </c>
      <c r="C50" s="367" t="s">
        <v>87</v>
      </c>
      <c r="D50" s="366"/>
      <c r="E50" s="367" t="s">
        <v>87</v>
      </c>
      <c r="F50" s="367" t="s">
        <v>44</v>
      </c>
      <c r="G50" s="366" t="s">
        <v>12</v>
      </c>
      <c r="H50" s="366"/>
      <c r="I50" s="367"/>
    </row>
    <row r="51" ht="22.5" spans="1:9">
      <c r="A51" s="368">
        <v>119001</v>
      </c>
      <c r="B51" s="368">
        <v>46</v>
      </c>
      <c r="C51" s="369" t="s">
        <v>88</v>
      </c>
      <c r="D51" s="368" t="s">
        <v>16</v>
      </c>
      <c r="E51" s="369" t="s">
        <v>89</v>
      </c>
      <c r="F51" s="369" t="s">
        <v>11</v>
      </c>
      <c r="G51" s="368" t="s">
        <v>12</v>
      </c>
      <c r="H51" s="368"/>
      <c r="I51" s="369" t="s">
        <v>68</v>
      </c>
    </row>
    <row r="52" ht="22.5" spans="1:9">
      <c r="A52" s="366">
        <v>190001</v>
      </c>
      <c r="B52" s="366">
        <v>47</v>
      </c>
      <c r="C52" s="367" t="s">
        <v>90</v>
      </c>
      <c r="D52" s="366"/>
      <c r="E52" s="367" t="s">
        <v>90</v>
      </c>
      <c r="F52" s="367" t="s">
        <v>11</v>
      </c>
      <c r="G52" s="366" t="s">
        <v>12</v>
      </c>
      <c r="H52" s="366"/>
      <c r="I52" s="367"/>
    </row>
    <row r="53" ht="22.5" spans="1:9">
      <c r="A53" s="366">
        <v>112001</v>
      </c>
      <c r="B53" s="366">
        <v>48</v>
      </c>
      <c r="C53" s="367" t="s">
        <v>91</v>
      </c>
      <c r="D53" s="366"/>
      <c r="E53" s="367" t="s">
        <v>91</v>
      </c>
      <c r="F53" s="367" t="s">
        <v>11</v>
      </c>
      <c r="G53" s="366" t="s">
        <v>12</v>
      </c>
      <c r="H53" s="366"/>
      <c r="I53" s="367"/>
    </row>
    <row r="54" ht="22.5" spans="1:9">
      <c r="A54" s="366">
        <v>189001</v>
      </c>
      <c r="B54" s="366">
        <v>49</v>
      </c>
      <c r="C54" s="367" t="s">
        <v>92</v>
      </c>
      <c r="D54" s="366" t="s">
        <v>16</v>
      </c>
      <c r="E54" s="367" t="s">
        <v>93</v>
      </c>
      <c r="F54" s="367" t="s">
        <v>94</v>
      </c>
      <c r="G54" s="366" t="s">
        <v>12</v>
      </c>
      <c r="H54" s="366"/>
      <c r="I54" s="367"/>
    </row>
    <row r="55" ht="22.5" spans="1:9">
      <c r="A55" s="366">
        <v>118001</v>
      </c>
      <c r="B55" s="366">
        <v>50</v>
      </c>
      <c r="C55" s="367" t="s">
        <v>95</v>
      </c>
      <c r="D55" s="366" t="s">
        <v>16</v>
      </c>
      <c r="E55" s="367" t="s">
        <v>96</v>
      </c>
      <c r="F55" s="367" t="s">
        <v>11</v>
      </c>
      <c r="G55" s="366" t="s">
        <v>12</v>
      </c>
      <c r="H55" s="366"/>
      <c r="I55" s="367"/>
    </row>
    <row r="56" ht="22.5" spans="1:9">
      <c r="A56" s="368">
        <v>479001</v>
      </c>
      <c r="B56" s="368">
        <v>51</v>
      </c>
      <c r="C56" s="369" t="s">
        <v>97</v>
      </c>
      <c r="D56" s="368" t="s">
        <v>16</v>
      </c>
      <c r="E56" s="369" t="s">
        <v>98</v>
      </c>
      <c r="F56" s="369" t="s">
        <v>34</v>
      </c>
      <c r="G56" s="368" t="s">
        <v>12</v>
      </c>
      <c r="H56" s="368"/>
      <c r="I56" s="369" t="s">
        <v>81</v>
      </c>
    </row>
    <row r="57" ht="22.5" spans="1:9">
      <c r="A57" s="366">
        <v>468001</v>
      </c>
      <c r="B57" s="366">
        <v>52</v>
      </c>
      <c r="C57" s="367" t="s">
        <v>99</v>
      </c>
      <c r="D57" s="366"/>
      <c r="E57" s="367" t="s">
        <v>99</v>
      </c>
      <c r="F57" s="367" t="s">
        <v>34</v>
      </c>
      <c r="G57" s="366" t="s">
        <v>12</v>
      </c>
      <c r="H57" s="366"/>
      <c r="I57" s="367"/>
    </row>
    <row r="58" ht="22.5" spans="1:9">
      <c r="A58" s="366">
        <v>475001</v>
      </c>
      <c r="B58" s="366">
        <v>53</v>
      </c>
      <c r="C58" s="367" t="s">
        <v>100</v>
      </c>
      <c r="D58" s="366"/>
      <c r="E58" s="367" t="s">
        <v>100</v>
      </c>
      <c r="F58" s="367" t="s">
        <v>34</v>
      </c>
      <c r="G58" s="366" t="s">
        <v>12</v>
      </c>
      <c r="H58" s="366"/>
      <c r="I58" s="367"/>
    </row>
    <row r="59" ht="22.5" spans="1:9">
      <c r="A59" s="366">
        <v>476001</v>
      </c>
      <c r="B59" s="366">
        <v>54</v>
      </c>
      <c r="C59" s="367" t="s">
        <v>101</v>
      </c>
      <c r="D59" s="366"/>
      <c r="E59" s="367" t="s">
        <v>101</v>
      </c>
      <c r="F59" s="367" t="s">
        <v>34</v>
      </c>
      <c r="G59" s="366" t="s">
        <v>12</v>
      </c>
      <c r="H59" s="366"/>
      <c r="I59" s="367"/>
    </row>
    <row r="60" ht="22.5" spans="1:9">
      <c r="A60" s="366">
        <v>303001</v>
      </c>
      <c r="B60" s="366">
        <v>55</v>
      </c>
      <c r="C60" s="367" t="s">
        <v>102</v>
      </c>
      <c r="D60" s="366" t="s">
        <v>16</v>
      </c>
      <c r="E60" s="367" t="s">
        <v>103</v>
      </c>
      <c r="F60" s="367" t="s">
        <v>44</v>
      </c>
      <c r="G60" s="366" t="s">
        <v>12</v>
      </c>
      <c r="H60" s="366"/>
      <c r="I60" s="367"/>
    </row>
    <row r="61" ht="22.5" spans="1:9">
      <c r="A61" s="368">
        <v>337001</v>
      </c>
      <c r="B61" s="368">
        <v>56</v>
      </c>
      <c r="C61" s="369" t="s">
        <v>104</v>
      </c>
      <c r="D61" s="368" t="s">
        <v>16</v>
      </c>
      <c r="E61" s="369" t="s">
        <v>104</v>
      </c>
      <c r="F61" s="369" t="s">
        <v>29</v>
      </c>
      <c r="G61" s="368" t="s">
        <v>12</v>
      </c>
      <c r="H61" s="368"/>
      <c r="I61" s="369" t="s">
        <v>105</v>
      </c>
    </row>
    <row r="62" ht="22.5" spans="1:9">
      <c r="A62" s="368">
        <v>331001</v>
      </c>
      <c r="B62" s="368">
        <v>57</v>
      </c>
      <c r="C62" s="369" t="s">
        <v>106</v>
      </c>
      <c r="D62" s="368" t="s">
        <v>16</v>
      </c>
      <c r="E62" s="369" t="s">
        <v>107</v>
      </c>
      <c r="F62" s="369" t="s">
        <v>29</v>
      </c>
      <c r="G62" s="368" t="s">
        <v>12</v>
      </c>
      <c r="H62" s="368"/>
      <c r="I62" s="369" t="s">
        <v>108</v>
      </c>
    </row>
    <row r="63" ht="22.5" spans="1:9">
      <c r="A63" s="366">
        <v>338001</v>
      </c>
      <c r="B63" s="366">
        <v>58</v>
      </c>
      <c r="C63" s="367" t="s">
        <v>109</v>
      </c>
      <c r="D63" s="366"/>
      <c r="E63" s="367" t="s">
        <v>109</v>
      </c>
      <c r="F63" s="367" t="s">
        <v>29</v>
      </c>
      <c r="G63" s="366" t="s">
        <v>12</v>
      </c>
      <c r="H63" s="366"/>
      <c r="I63" s="367"/>
    </row>
    <row r="64" ht="22.5" spans="1:9">
      <c r="A64" s="366">
        <v>273001</v>
      </c>
      <c r="B64" s="366">
        <v>59</v>
      </c>
      <c r="C64" s="367" t="s">
        <v>110</v>
      </c>
      <c r="D64" s="366"/>
      <c r="E64" s="367" t="s">
        <v>110</v>
      </c>
      <c r="F64" s="367" t="s">
        <v>20</v>
      </c>
      <c r="G64" s="366" t="s">
        <v>12</v>
      </c>
      <c r="H64" s="366"/>
      <c r="I64" s="367"/>
    </row>
    <row r="65" ht="22.5" spans="1:9">
      <c r="A65" s="368"/>
      <c r="B65" s="368"/>
      <c r="C65" s="369" t="s">
        <v>111</v>
      </c>
      <c r="D65" s="368"/>
      <c r="E65" s="369" t="s">
        <v>58</v>
      </c>
      <c r="F65" s="369" t="s">
        <v>59</v>
      </c>
      <c r="G65" s="368"/>
      <c r="H65" s="368"/>
      <c r="I65" s="369" t="s">
        <v>112</v>
      </c>
    </row>
    <row r="66" ht="22.5" spans="1:9">
      <c r="A66" s="366">
        <v>265001</v>
      </c>
      <c r="B66" s="366">
        <v>60</v>
      </c>
      <c r="C66" s="367" t="s">
        <v>113</v>
      </c>
      <c r="D66" s="366"/>
      <c r="E66" s="367" t="s">
        <v>113</v>
      </c>
      <c r="F66" s="367" t="s">
        <v>20</v>
      </c>
      <c r="G66" s="366" t="s">
        <v>12</v>
      </c>
      <c r="H66" s="366"/>
      <c r="I66" s="367"/>
    </row>
    <row r="67" ht="22.5" spans="1:9">
      <c r="A67" s="366">
        <v>127001</v>
      </c>
      <c r="B67" s="366">
        <v>61</v>
      </c>
      <c r="C67" s="367" t="s">
        <v>114</v>
      </c>
      <c r="D67" s="366"/>
      <c r="E67" s="367" t="s">
        <v>114</v>
      </c>
      <c r="F67" s="367" t="s">
        <v>11</v>
      </c>
      <c r="G67" s="366" t="s">
        <v>12</v>
      </c>
      <c r="H67" s="366"/>
      <c r="I67" s="367"/>
    </row>
    <row r="68" ht="22.5" spans="1:9">
      <c r="A68" s="366">
        <v>128001</v>
      </c>
      <c r="B68" s="366">
        <v>62</v>
      </c>
      <c r="C68" s="367" t="s">
        <v>115</v>
      </c>
      <c r="D68" s="366"/>
      <c r="E68" s="367" t="s">
        <v>115</v>
      </c>
      <c r="F68" s="367" t="s">
        <v>11</v>
      </c>
      <c r="G68" s="366" t="s">
        <v>12</v>
      </c>
      <c r="H68" s="366"/>
      <c r="I68" s="367"/>
    </row>
    <row r="69" ht="22.5" spans="1:9">
      <c r="A69" s="366">
        <v>129001</v>
      </c>
      <c r="B69" s="366">
        <v>63</v>
      </c>
      <c r="C69" s="367" t="s">
        <v>116</v>
      </c>
      <c r="D69" s="366"/>
      <c r="E69" s="367" t="s">
        <v>116</v>
      </c>
      <c r="F69" s="367" t="s">
        <v>11</v>
      </c>
      <c r="G69" s="366" t="s">
        <v>12</v>
      </c>
      <c r="H69" s="366"/>
      <c r="I69" s="367"/>
    </row>
    <row r="70" ht="22.5" spans="1:9">
      <c r="A70" s="366">
        <v>132001</v>
      </c>
      <c r="B70" s="366">
        <v>64</v>
      </c>
      <c r="C70" s="367" t="s">
        <v>117</v>
      </c>
      <c r="D70" s="366"/>
      <c r="E70" s="367" t="s">
        <v>117</v>
      </c>
      <c r="F70" s="367" t="s">
        <v>11</v>
      </c>
      <c r="G70" s="366" t="s">
        <v>12</v>
      </c>
      <c r="H70" s="366"/>
      <c r="I70" s="367"/>
    </row>
    <row r="71" ht="22.5" spans="1:9">
      <c r="A71" s="366">
        <v>301001</v>
      </c>
      <c r="B71" s="366">
        <v>65</v>
      </c>
      <c r="C71" s="367" t="s">
        <v>118</v>
      </c>
      <c r="D71" s="366"/>
      <c r="E71" s="367" t="s">
        <v>118</v>
      </c>
      <c r="F71" s="367" t="s">
        <v>44</v>
      </c>
      <c r="G71" s="366" t="s">
        <v>12</v>
      </c>
      <c r="H71" s="366"/>
      <c r="I71" s="367"/>
    </row>
    <row r="72" ht="22.5" spans="1:9">
      <c r="A72" s="366">
        <v>269001</v>
      </c>
      <c r="B72" s="366">
        <v>66</v>
      </c>
      <c r="C72" s="367" t="s">
        <v>119</v>
      </c>
      <c r="D72" s="366"/>
      <c r="E72" s="367" t="s">
        <v>119</v>
      </c>
      <c r="F72" s="367" t="s">
        <v>20</v>
      </c>
      <c r="G72" s="366" t="s">
        <v>12</v>
      </c>
      <c r="H72" s="366"/>
      <c r="I72" s="367"/>
    </row>
    <row r="73" ht="22.5" spans="1:9">
      <c r="A73" s="366">
        <v>164001</v>
      </c>
      <c r="B73" s="366">
        <v>67</v>
      </c>
      <c r="C73" s="367" t="s">
        <v>120</v>
      </c>
      <c r="D73" s="366"/>
      <c r="E73" s="367" t="s">
        <v>120</v>
      </c>
      <c r="F73" s="367" t="s">
        <v>11</v>
      </c>
      <c r="G73" s="366" t="s">
        <v>12</v>
      </c>
      <c r="H73" s="366"/>
      <c r="I73" s="367"/>
    </row>
    <row r="74" ht="22.5" spans="1:9">
      <c r="A74" s="366">
        <v>165001</v>
      </c>
      <c r="B74" s="366">
        <v>68</v>
      </c>
      <c r="C74" s="367" t="s">
        <v>121</v>
      </c>
      <c r="D74" s="366"/>
      <c r="E74" s="367" t="s">
        <v>121</v>
      </c>
      <c r="F74" s="367" t="s">
        <v>11</v>
      </c>
      <c r="G74" s="366" t="s">
        <v>12</v>
      </c>
      <c r="H74" s="366"/>
      <c r="I74" s="367"/>
    </row>
    <row r="75" ht="22.5" spans="1:9">
      <c r="A75" s="366">
        <v>166001</v>
      </c>
      <c r="B75" s="366">
        <v>69</v>
      </c>
      <c r="C75" s="367" t="s">
        <v>122</v>
      </c>
      <c r="D75" s="366"/>
      <c r="E75" s="367" t="s">
        <v>122</v>
      </c>
      <c r="F75" s="367" t="s">
        <v>11</v>
      </c>
      <c r="G75" s="366" t="s">
        <v>12</v>
      </c>
      <c r="H75" s="366"/>
      <c r="I75" s="367"/>
    </row>
    <row r="76" ht="22.5" spans="1:9">
      <c r="A76" s="366">
        <v>167001</v>
      </c>
      <c r="B76" s="366">
        <v>70</v>
      </c>
      <c r="C76" s="367" t="s">
        <v>123</v>
      </c>
      <c r="D76" s="366"/>
      <c r="E76" s="367" t="s">
        <v>123</v>
      </c>
      <c r="F76" s="367" t="s">
        <v>11</v>
      </c>
      <c r="G76" s="366" t="s">
        <v>12</v>
      </c>
      <c r="H76" s="366"/>
      <c r="I76" s="367"/>
    </row>
    <row r="77" ht="22.5" spans="1:9">
      <c r="A77" s="366">
        <v>168001</v>
      </c>
      <c r="B77" s="366">
        <v>71</v>
      </c>
      <c r="C77" s="367" t="s">
        <v>124</v>
      </c>
      <c r="D77" s="366"/>
      <c r="E77" s="367" t="s">
        <v>124</v>
      </c>
      <c r="F77" s="367" t="s">
        <v>11</v>
      </c>
      <c r="G77" s="366" t="s">
        <v>12</v>
      </c>
      <c r="H77" s="366"/>
      <c r="I77" s="367"/>
    </row>
    <row r="78" ht="22.5" spans="1:9">
      <c r="A78" s="366">
        <v>187001</v>
      </c>
      <c r="B78" s="366">
        <v>72</v>
      </c>
      <c r="C78" s="367" t="s">
        <v>125</v>
      </c>
      <c r="D78" s="366"/>
      <c r="E78" s="367" t="s">
        <v>125</v>
      </c>
      <c r="F78" s="367" t="s">
        <v>11</v>
      </c>
      <c r="G78" s="366" t="s">
        <v>12</v>
      </c>
      <c r="H78" s="366"/>
      <c r="I78" s="367"/>
    </row>
    <row r="79" ht="22.5" spans="1:9">
      <c r="A79" s="366">
        <v>192001</v>
      </c>
      <c r="B79" s="366">
        <v>73</v>
      </c>
      <c r="C79" s="367" t="s">
        <v>126</v>
      </c>
      <c r="D79" s="366"/>
      <c r="E79" s="367" t="s">
        <v>126</v>
      </c>
      <c r="F79" s="367" t="s">
        <v>11</v>
      </c>
      <c r="G79" s="366" t="s">
        <v>12</v>
      </c>
      <c r="H79" s="366"/>
      <c r="I79" s="367"/>
    </row>
    <row r="80" ht="22.5" spans="1:9">
      <c r="A80" s="366">
        <v>159001</v>
      </c>
      <c r="B80" s="366">
        <v>74</v>
      </c>
      <c r="C80" s="367" t="s">
        <v>127</v>
      </c>
      <c r="D80" s="366"/>
      <c r="E80" s="367" t="s">
        <v>127</v>
      </c>
      <c r="F80" s="367" t="s">
        <v>11</v>
      </c>
      <c r="G80" s="366" t="s">
        <v>12</v>
      </c>
      <c r="H80" s="366"/>
      <c r="I80" s="367"/>
    </row>
    <row r="81" ht="22.5" spans="1:9">
      <c r="A81" s="366">
        <v>160001</v>
      </c>
      <c r="B81" s="366">
        <v>75</v>
      </c>
      <c r="C81" s="367" t="s">
        <v>128</v>
      </c>
      <c r="D81" s="366"/>
      <c r="E81" s="367" t="s">
        <v>128</v>
      </c>
      <c r="F81" s="367" t="s">
        <v>11</v>
      </c>
      <c r="G81" s="366" t="s">
        <v>12</v>
      </c>
      <c r="H81" s="366"/>
      <c r="I81" s="367"/>
    </row>
    <row r="82" ht="22.5" spans="1:9">
      <c r="A82" s="366">
        <v>161001</v>
      </c>
      <c r="B82" s="366">
        <v>76</v>
      </c>
      <c r="C82" s="367" t="s">
        <v>129</v>
      </c>
      <c r="D82" s="366"/>
      <c r="E82" s="367" t="s">
        <v>129</v>
      </c>
      <c r="F82" s="367" t="s">
        <v>11</v>
      </c>
      <c r="G82" s="366" t="s">
        <v>12</v>
      </c>
      <c r="H82" s="366"/>
      <c r="I82" s="367"/>
    </row>
    <row r="83" ht="22.5" spans="1:9">
      <c r="A83" s="366">
        <v>162001</v>
      </c>
      <c r="B83" s="366">
        <v>77</v>
      </c>
      <c r="C83" s="367" t="s">
        <v>130</v>
      </c>
      <c r="D83" s="366"/>
      <c r="E83" s="367" t="s">
        <v>130</v>
      </c>
      <c r="F83" s="367" t="s">
        <v>11</v>
      </c>
      <c r="G83" s="366" t="s">
        <v>12</v>
      </c>
      <c r="H83" s="366"/>
      <c r="I83" s="367"/>
    </row>
    <row r="84" ht="22.5" spans="1:9">
      <c r="A84" s="366">
        <v>163001</v>
      </c>
      <c r="B84" s="366">
        <v>78</v>
      </c>
      <c r="C84" s="367" t="s">
        <v>131</v>
      </c>
      <c r="D84" s="366"/>
      <c r="E84" s="367" t="s">
        <v>131</v>
      </c>
      <c r="F84" s="367" t="s">
        <v>11</v>
      </c>
      <c r="G84" s="366" t="s">
        <v>12</v>
      </c>
      <c r="H84" s="366"/>
      <c r="I84" s="367"/>
    </row>
    <row r="85" ht="22.5" spans="1:9">
      <c r="A85" s="366">
        <v>186001</v>
      </c>
      <c r="B85" s="366">
        <v>79</v>
      </c>
      <c r="C85" s="367" t="s">
        <v>132</v>
      </c>
      <c r="D85" s="366"/>
      <c r="E85" s="367" t="s">
        <v>132</v>
      </c>
      <c r="F85" s="367" t="s">
        <v>11</v>
      </c>
      <c r="G85" s="366" t="s">
        <v>12</v>
      </c>
      <c r="H85" s="366"/>
      <c r="I85" s="367"/>
    </row>
    <row r="86" ht="22.5" spans="1:9">
      <c r="A86" s="366">
        <v>191001</v>
      </c>
      <c r="B86" s="366">
        <v>80</v>
      </c>
      <c r="C86" s="367" t="s">
        <v>133</v>
      </c>
      <c r="D86" s="366"/>
      <c r="E86" s="367" t="s">
        <v>133</v>
      </c>
      <c r="F86" s="367" t="s">
        <v>11</v>
      </c>
      <c r="G86" s="366" t="s">
        <v>12</v>
      </c>
      <c r="H86" s="366"/>
      <c r="I86" s="367"/>
    </row>
    <row r="87" ht="22.5" spans="1:9">
      <c r="A87" s="366">
        <v>137001</v>
      </c>
      <c r="B87" s="366">
        <v>81</v>
      </c>
      <c r="C87" s="367" t="s">
        <v>134</v>
      </c>
      <c r="D87" s="366"/>
      <c r="E87" s="367" t="s">
        <v>134</v>
      </c>
      <c r="F87" s="367" t="s">
        <v>11</v>
      </c>
      <c r="G87" s="366" t="s">
        <v>12</v>
      </c>
      <c r="H87" s="366"/>
      <c r="I87" s="367"/>
    </row>
    <row r="88" ht="22.5" spans="1:9">
      <c r="A88" s="366">
        <v>138001</v>
      </c>
      <c r="B88" s="366">
        <v>82</v>
      </c>
      <c r="C88" s="367" t="s">
        <v>135</v>
      </c>
      <c r="D88" s="366"/>
      <c r="E88" s="367" t="s">
        <v>135</v>
      </c>
      <c r="F88" s="367" t="s">
        <v>11</v>
      </c>
      <c r="G88" s="366" t="s">
        <v>12</v>
      </c>
      <c r="H88" s="366"/>
      <c r="I88" s="367"/>
    </row>
    <row r="89" ht="22.5" spans="1:9">
      <c r="A89" s="366">
        <v>139001</v>
      </c>
      <c r="B89" s="366">
        <v>83</v>
      </c>
      <c r="C89" s="367" t="s">
        <v>136</v>
      </c>
      <c r="D89" s="366"/>
      <c r="E89" s="367" t="s">
        <v>136</v>
      </c>
      <c r="F89" s="367" t="s">
        <v>11</v>
      </c>
      <c r="G89" s="366" t="s">
        <v>12</v>
      </c>
      <c r="H89" s="366"/>
      <c r="I89" s="367"/>
    </row>
    <row r="90" ht="22.5" spans="1:9">
      <c r="A90" s="366">
        <v>140001</v>
      </c>
      <c r="B90" s="366">
        <v>84</v>
      </c>
      <c r="C90" s="367" t="s">
        <v>137</v>
      </c>
      <c r="D90" s="366"/>
      <c r="E90" s="367" t="s">
        <v>137</v>
      </c>
      <c r="F90" s="367" t="s">
        <v>11</v>
      </c>
      <c r="G90" s="366" t="s">
        <v>12</v>
      </c>
      <c r="H90" s="366"/>
      <c r="I90" s="367"/>
    </row>
    <row r="91" ht="22.5" spans="1:9">
      <c r="A91" s="366">
        <v>141001</v>
      </c>
      <c r="B91" s="366">
        <v>85</v>
      </c>
      <c r="C91" s="367" t="s">
        <v>138</v>
      </c>
      <c r="D91" s="366"/>
      <c r="E91" s="367" t="s">
        <v>138</v>
      </c>
      <c r="F91" s="367" t="s">
        <v>11</v>
      </c>
      <c r="G91" s="366" t="s">
        <v>12</v>
      </c>
      <c r="H91" s="366"/>
      <c r="I91" s="367"/>
    </row>
    <row r="92" ht="22.5" spans="1:9">
      <c r="A92" s="366">
        <v>142001</v>
      </c>
      <c r="B92" s="366">
        <v>86</v>
      </c>
      <c r="C92" s="367" t="s">
        <v>139</v>
      </c>
      <c r="D92" s="366"/>
      <c r="E92" s="367" t="s">
        <v>139</v>
      </c>
      <c r="F92" s="367" t="s">
        <v>11</v>
      </c>
      <c r="G92" s="366" t="s">
        <v>12</v>
      </c>
      <c r="H92" s="366"/>
      <c r="I92" s="367"/>
    </row>
    <row r="93" ht="22.5" spans="1:9">
      <c r="A93" s="366">
        <v>143001</v>
      </c>
      <c r="B93" s="366">
        <v>87</v>
      </c>
      <c r="C93" s="367" t="s">
        <v>140</v>
      </c>
      <c r="D93" s="366"/>
      <c r="E93" s="367" t="s">
        <v>140</v>
      </c>
      <c r="F93" s="367" t="s">
        <v>11</v>
      </c>
      <c r="G93" s="366" t="s">
        <v>12</v>
      </c>
      <c r="H93" s="366"/>
      <c r="I93" s="367"/>
    </row>
    <row r="94" ht="22.5" spans="1:9">
      <c r="A94" s="366">
        <v>134001</v>
      </c>
      <c r="B94" s="366">
        <v>88</v>
      </c>
      <c r="C94" s="367" t="s">
        <v>141</v>
      </c>
      <c r="D94" s="366"/>
      <c r="E94" s="367" t="s">
        <v>141</v>
      </c>
      <c r="F94" s="367" t="s">
        <v>11</v>
      </c>
      <c r="G94" s="366" t="s">
        <v>12</v>
      </c>
      <c r="H94" s="366"/>
      <c r="I94" s="367"/>
    </row>
    <row r="95" ht="22.5" spans="1:9">
      <c r="A95" s="366">
        <v>133001</v>
      </c>
      <c r="B95" s="366">
        <v>89</v>
      </c>
      <c r="C95" s="367" t="s">
        <v>142</v>
      </c>
      <c r="D95" s="366"/>
      <c r="E95" s="367" t="s">
        <v>142</v>
      </c>
      <c r="F95" s="367" t="s">
        <v>11</v>
      </c>
      <c r="G95" s="366" t="s">
        <v>12</v>
      </c>
      <c r="H95" s="366"/>
      <c r="I95" s="367"/>
    </row>
    <row r="96" ht="22.5" spans="1:9">
      <c r="A96" s="366">
        <v>135001</v>
      </c>
      <c r="B96" s="366">
        <v>90</v>
      </c>
      <c r="C96" s="367" t="s">
        <v>143</v>
      </c>
      <c r="D96" s="366"/>
      <c r="E96" s="367" t="s">
        <v>143</v>
      </c>
      <c r="F96" s="367" t="s">
        <v>11</v>
      </c>
      <c r="G96" s="366" t="s">
        <v>12</v>
      </c>
      <c r="H96" s="366"/>
      <c r="I96" s="367"/>
    </row>
    <row r="97" ht="22.5" spans="1:9">
      <c r="A97" s="366">
        <v>175001</v>
      </c>
      <c r="B97" s="366">
        <v>91</v>
      </c>
      <c r="C97" s="367" t="s">
        <v>144</v>
      </c>
      <c r="D97" s="366"/>
      <c r="E97" s="367" t="s">
        <v>144</v>
      </c>
      <c r="F97" s="367" t="s">
        <v>11</v>
      </c>
      <c r="G97" s="366" t="s">
        <v>12</v>
      </c>
      <c r="H97" s="366"/>
      <c r="I97" s="367"/>
    </row>
    <row r="98" ht="22.5" spans="1:9">
      <c r="A98" s="366">
        <v>255001</v>
      </c>
      <c r="B98" s="366">
        <v>92</v>
      </c>
      <c r="C98" s="367" t="s">
        <v>145</v>
      </c>
      <c r="D98" s="366"/>
      <c r="E98" s="367" t="s">
        <v>145</v>
      </c>
      <c r="F98" s="367" t="s">
        <v>20</v>
      </c>
      <c r="G98" s="366" t="s">
        <v>12</v>
      </c>
      <c r="H98" s="366"/>
      <c r="I98" s="367"/>
    </row>
    <row r="99" ht="22.5" spans="1:9">
      <c r="A99" s="366">
        <v>267001</v>
      </c>
      <c r="B99" s="366">
        <v>93</v>
      </c>
      <c r="C99" s="367" t="s">
        <v>146</v>
      </c>
      <c r="D99" s="366"/>
      <c r="E99" s="367" t="s">
        <v>146</v>
      </c>
      <c r="F99" s="367" t="s">
        <v>20</v>
      </c>
      <c r="G99" s="366" t="s">
        <v>12</v>
      </c>
      <c r="H99" s="366"/>
      <c r="I99" s="367"/>
    </row>
    <row r="100" ht="22.5" spans="1:9">
      <c r="A100" s="366">
        <v>144001</v>
      </c>
      <c r="B100" s="366">
        <v>94</v>
      </c>
      <c r="C100" s="367" t="s">
        <v>147</v>
      </c>
      <c r="D100" s="366"/>
      <c r="E100" s="367" t="s">
        <v>147</v>
      </c>
      <c r="F100" s="367" t="s">
        <v>11</v>
      </c>
      <c r="G100" s="366" t="s">
        <v>12</v>
      </c>
      <c r="H100" s="366"/>
      <c r="I100" s="367"/>
    </row>
    <row r="101" ht="22.5" spans="1:9">
      <c r="A101" s="366">
        <v>259001</v>
      </c>
      <c r="B101" s="366">
        <v>95</v>
      </c>
      <c r="C101" s="367" t="s">
        <v>148</v>
      </c>
      <c r="D101" s="366"/>
      <c r="E101" s="367" t="s">
        <v>148</v>
      </c>
      <c r="F101" s="367" t="s">
        <v>20</v>
      </c>
      <c r="G101" s="366" t="s">
        <v>12</v>
      </c>
      <c r="H101" s="366"/>
      <c r="I101" s="367"/>
    </row>
    <row r="102" ht="22.5" spans="1:9">
      <c r="A102" s="366">
        <v>260001</v>
      </c>
      <c r="B102" s="366">
        <v>96</v>
      </c>
      <c r="C102" s="367" t="s">
        <v>149</v>
      </c>
      <c r="D102" s="366"/>
      <c r="E102" s="367" t="s">
        <v>149</v>
      </c>
      <c r="F102" s="367" t="s">
        <v>20</v>
      </c>
      <c r="G102" s="366" t="s">
        <v>12</v>
      </c>
      <c r="H102" s="366"/>
      <c r="I102" s="367"/>
    </row>
    <row r="103" ht="22.5" spans="1:9">
      <c r="A103" s="366">
        <v>185001</v>
      </c>
      <c r="B103" s="366">
        <v>97</v>
      </c>
      <c r="C103" s="367" t="s">
        <v>150</v>
      </c>
      <c r="D103" s="366"/>
      <c r="E103" s="367" t="s">
        <v>150</v>
      </c>
      <c r="F103" s="367" t="s">
        <v>11</v>
      </c>
      <c r="G103" s="366" t="s">
        <v>12</v>
      </c>
      <c r="H103" s="366"/>
      <c r="I103" s="367"/>
    </row>
    <row r="104" ht="22.5" spans="1:9">
      <c r="A104" s="366">
        <v>333001</v>
      </c>
      <c r="B104" s="366">
        <v>98</v>
      </c>
      <c r="C104" s="367" t="s">
        <v>151</v>
      </c>
      <c r="D104" s="366"/>
      <c r="E104" s="367" t="s">
        <v>151</v>
      </c>
      <c r="F104" s="367" t="s">
        <v>29</v>
      </c>
      <c r="G104" s="366" t="s">
        <v>12</v>
      </c>
      <c r="H104" s="366"/>
      <c r="I104" s="367"/>
    </row>
    <row r="105" ht="22.5" spans="1:9">
      <c r="A105" s="366">
        <v>122001</v>
      </c>
      <c r="B105" s="366">
        <v>99</v>
      </c>
      <c r="C105" s="367" t="s">
        <v>152</v>
      </c>
      <c r="D105" s="366"/>
      <c r="E105" s="367" t="s">
        <v>152</v>
      </c>
      <c r="F105" s="367" t="s">
        <v>34</v>
      </c>
      <c r="G105" s="366" t="s">
        <v>12</v>
      </c>
      <c r="H105" s="366"/>
      <c r="I105" s="367"/>
    </row>
    <row r="106" ht="22.5" spans="1:9">
      <c r="A106" s="366">
        <v>136001</v>
      </c>
      <c r="B106" s="366">
        <v>100</v>
      </c>
      <c r="C106" s="367" t="s">
        <v>153</v>
      </c>
      <c r="D106" s="366"/>
      <c r="E106" s="367" t="s">
        <v>153</v>
      </c>
      <c r="F106" s="367" t="s">
        <v>29</v>
      </c>
      <c r="G106" s="366" t="s">
        <v>12</v>
      </c>
      <c r="H106" s="366"/>
      <c r="I106" s="367"/>
    </row>
    <row r="107" ht="22.5" spans="1:9">
      <c r="A107" s="366">
        <v>251001</v>
      </c>
      <c r="B107" s="366">
        <v>101</v>
      </c>
      <c r="C107" s="367" t="s">
        <v>154</v>
      </c>
      <c r="D107" s="366"/>
      <c r="E107" s="367" t="s">
        <v>154</v>
      </c>
      <c r="F107" s="367" t="s">
        <v>20</v>
      </c>
      <c r="G107" s="366" t="s">
        <v>12</v>
      </c>
      <c r="H107" s="366"/>
      <c r="I107" s="367"/>
    </row>
    <row r="108" ht="22.5" spans="1:9">
      <c r="A108" s="366">
        <v>174001</v>
      </c>
      <c r="B108" s="366">
        <v>102</v>
      </c>
      <c r="C108" s="367" t="s">
        <v>155</v>
      </c>
      <c r="D108" s="366"/>
      <c r="E108" s="367" t="s">
        <v>155</v>
      </c>
      <c r="F108" s="367" t="s">
        <v>11</v>
      </c>
      <c r="G108" s="366" t="s">
        <v>12</v>
      </c>
      <c r="H108" s="366"/>
      <c r="I108" s="367"/>
    </row>
    <row r="109" ht="22.5" spans="1:9">
      <c r="A109" s="366">
        <v>268001</v>
      </c>
      <c r="B109" s="366">
        <v>103</v>
      </c>
      <c r="C109" s="367" t="s">
        <v>156</v>
      </c>
      <c r="D109" s="366"/>
      <c r="E109" s="367" t="s">
        <v>156</v>
      </c>
      <c r="F109" s="367" t="s">
        <v>20</v>
      </c>
      <c r="G109" s="366" t="s">
        <v>12</v>
      </c>
      <c r="H109" s="366"/>
      <c r="I109" s="367"/>
    </row>
    <row r="110" ht="22.5" spans="1:9">
      <c r="A110" s="366">
        <v>258001</v>
      </c>
      <c r="B110" s="366">
        <v>104</v>
      </c>
      <c r="C110" s="367" t="s">
        <v>157</v>
      </c>
      <c r="D110" s="366"/>
      <c r="E110" s="367" t="s">
        <v>157</v>
      </c>
      <c r="F110" s="367" t="s">
        <v>20</v>
      </c>
      <c r="G110" s="366" t="s">
        <v>12</v>
      </c>
      <c r="H110" s="366"/>
      <c r="I110" s="367"/>
    </row>
    <row r="111" ht="22.5" spans="1:9">
      <c r="A111" s="366">
        <v>252002</v>
      </c>
      <c r="B111" s="366">
        <v>105</v>
      </c>
      <c r="C111" s="367" t="s">
        <v>158</v>
      </c>
      <c r="D111" s="366"/>
      <c r="E111" s="367" t="s">
        <v>158</v>
      </c>
      <c r="F111" s="367" t="s">
        <v>11</v>
      </c>
      <c r="G111" s="366" t="s">
        <v>12</v>
      </c>
      <c r="H111" s="366"/>
      <c r="I111" s="367"/>
    </row>
    <row r="112" ht="22.5" spans="1:9">
      <c r="A112" s="366">
        <v>256001</v>
      </c>
      <c r="B112" s="366">
        <v>106</v>
      </c>
      <c r="C112" s="367" t="s">
        <v>159</v>
      </c>
      <c r="D112" s="366"/>
      <c r="E112" s="367" t="s">
        <v>159</v>
      </c>
      <c r="F112" s="367" t="s">
        <v>20</v>
      </c>
      <c r="G112" s="366" t="s">
        <v>12</v>
      </c>
      <c r="H112" s="366"/>
      <c r="I112" s="367"/>
    </row>
    <row r="113" ht="22.5" spans="1:9">
      <c r="A113" s="366">
        <v>272001</v>
      </c>
      <c r="B113" s="366">
        <v>107</v>
      </c>
      <c r="C113" s="367" t="s">
        <v>160</v>
      </c>
      <c r="D113" s="366"/>
      <c r="E113" s="367" t="s">
        <v>160</v>
      </c>
      <c r="F113" s="367" t="s">
        <v>20</v>
      </c>
      <c r="G113" s="366" t="s">
        <v>12</v>
      </c>
      <c r="H113" s="366"/>
      <c r="I113" s="367"/>
    </row>
    <row r="114" ht="22.5" spans="1:9">
      <c r="A114" s="366">
        <v>311001</v>
      </c>
      <c r="B114" s="366">
        <v>108</v>
      </c>
      <c r="C114" s="367" t="s">
        <v>161</v>
      </c>
      <c r="D114" s="366"/>
      <c r="E114" s="367" t="s">
        <v>161</v>
      </c>
      <c r="F114" s="367" t="s">
        <v>44</v>
      </c>
      <c r="G114" s="366" t="s">
        <v>12</v>
      </c>
      <c r="H114" s="366"/>
      <c r="I114" s="367"/>
    </row>
    <row r="115" ht="22.5" spans="1:9">
      <c r="A115" s="366">
        <v>312001</v>
      </c>
      <c r="B115" s="366">
        <v>109</v>
      </c>
      <c r="C115" s="367" t="s">
        <v>162</v>
      </c>
      <c r="D115" s="366"/>
      <c r="E115" s="367" t="s">
        <v>162</v>
      </c>
      <c r="F115" s="367" t="s">
        <v>44</v>
      </c>
      <c r="G115" s="366" t="s">
        <v>12</v>
      </c>
      <c r="H115" s="366"/>
      <c r="I115" s="367"/>
    </row>
    <row r="116" ht="22.5" spans="1:9">
      <c r="A116" s="366">
        <v>314001</v>
      </c>
      <c r="B116" s="366">
        <v>110</v>
      </c>
      <c r="C116" s="367" t="s">
        <v>163</v>
      </c>
      <c r="D116" s="366"/>
      <c r="E116" s="367" t="s">
        <v>163</v>
      </c>
      <c r="F116" s="367" t="s">
        <v>44</v>
      </c>
      <c r="G116" s="366" t="s">
        <v>12</v>
      </c>
      <c r="H116" s="366"/>
      <c r="I116" s="367"/>
    </row>
    <row r="117" ht="22.5" spans="1:9">
      <c r="A117" s="366">
        <v>371001</v>
      </c>
      <c r="B117" s="366">
        <v>111</v>
      </c>
      <c r="C117" s="367" t="s">
        <v>164</v>
      </c>
      <c r="D117" s="366"/>
      <c r="E117" s="367" t="s">
        <v>164</v>
      </c>
      <c r="F117" s="367" t="s">
        <v>34</v>
      </c>
      <c r="G117" s="366" t="s">
        <v>12</v>
      </c>
      <c r="H117" s="366"/>
      <c r="I117" s="367"/>
    </row>
    <row r="118" ht="22.5" spans="1:9">
      <c r="A118" s="366">
        <v>372001</v>
      </c>
      <c r="B118" s="366">
        <v>112</v>
      </c>
      <c r="C118" s="367" t="s">
        <v>165</v>
      </c>
      <c r="D118" s="366"/>
      <c r="E118" s="367" t="s">
        <v>165</v>
      </c>
      <c r="F118" s="367" t="s">
        <v>34</v>
      </c>
      <c r="G118" s="366" t="s">
        <v>12</v>
      </c>
      <c r="H118" s="366"/>
      <c r="I118" s="367"/>
    </row>
    <row r="119" ht="22.5" spans="1:9">
      <c r="A119" s="366">
        <v>415001</v>
      </c>
      <c r="B119" s="366">
        <v>113</v>
      </c>
      <c r="C119" s="367" t="s">
        <v>166</v>
      </c>
      <c r="D119" s="366"/>
      <c r="E119" s="367" t="s">
        <v>166</v>
      </c>
      <c r="F119" s="367" t="s">
        <v>31</v>
      </c>
      <c r="G119" s="366" t="s">
        <v>12</v>
      </c>
      <c r="H119" s="366"/>
      <c r="I119" s="367"/>
    </row>
    <row r="120" ht="22.5" spans="1:9">
      <c r="A120" s="366">
        <v>426001</v>
      </c>
      <c r="B120" s="366">
        <v>114</v>
      </c>
      <c r="C120" s="367" t="s">
        <v>167</v>
      </c>
      <c r="D120" s="366"/>
      <c r="E120" s="367" t="s">
        <v>167</v>
      </c>
      <c r="F120" s="367" t="s">
        <v>31</v>
      </c>
      <c r="G120" s="366" t="s">
        <v>12</v>
      </c>
      <c r="H120" s="366"/>
      <c r="I120" s="367"/>
    </row>
    <row r="121" ht="22.5" spans="1:9">
      <c r="A121" s="366">
        <v>412001</v>
      </c>
      <c r="B121" s="366">
        <v>115</v>
      </c>
      <c r="C121" s="367" t="s">
        <v>168</v>
      </c>
      <c r="D121" s="366"/>
      <c r="E121" s="367" t="s">
        <v>168</v>
      </c>
      <c r="F121" s="367" t="s">
        <v>31</v>
      </c>
      <c r="G121" s="366" t="s">
        <v>12</v>
      </c>
      <c r="H121" s="366"/>
      <c r="I121" s="367"/>
    </row>
    <row r="122" ht="22.5" spans="1:9">
      <c r="A122" s="366">
        <v>336001</v>
      </c>
      <c r="B122" s="366">
        <v>116</v>
      </c>
      <c r="C122" s="367" t="s">
        <v>169</v>
      </c>
      <c r="D122" s="366"/>
      <c r="E122" s="367" t="s">
        <v>169</v>
      </c>
      <c r="F122" s="367" t="s">
        <v>29</v>
      </c>
      <c r="G122" s="366" t="s">
        <v>12</v>
      </c>
      <c r="H122" s="366"/>
      <c r="I122" s="367"/>
    </row>
    <row r="123" ht="22.5" spans="1:9">
      <c r="A123" s="366">
        <v>474001</v>
      </c>
      <c r="B123" s="366">
        <v>117</v>
      </c>
      <c r="C123" s="367" t="s">
        <v>170</v>
      </c>
      <c r="D123" s="366"/>
      <c r="E123" s="367" t="s">
        <v>170</v>
      </c>
      <c r="F123" s="367" t="s">
        <v>34</v>
      </c>
      <c r="G123" s="366" t="s">
        <v>12</v>
      </c>
      <c r="H123" s="366"/>
      <c r="I123" s="367"/>
    </row>
    <row r="124" ht="22.5" spans="1:9">
      <c r="A124" s="366">
        <v>478001</v>
      </c>
      <c r="B124" s="366">
        <v>118</v>
      </c>
      <c r="C124" s="367" t="s">
        <v>171</v>
      </c>
      <c r="D124" s="366"/>
      <c r="E124" s="367" t="s">
        <v>171</v>
      </c>
      <c r="F124" s="367" t="s">
        <v>34</v>
      </c>
      <c r="G124" s="366" t="s">
        <v>12</v>
      </c>
      <c r="H124" s="366"/>
      <c r="I124" s="367"/>
    </row>
    <row r="125" ht="22.5" spans="1:9">
      <c r="A125" s="366">
        <v>370001</v>
      </c>
      <c r="B125" s="366">
        <v>119</v>
      </c>
      <c r="C125" s="367" t="s">
        <v>172</v>
      </c>
      <c r="D125" s="366"/>
      <c r="E125" s="367" t="s">
        <v>172</v>
      </c>
      <c r="F125" s="367" t="s">
        <v>34</v>
      </c>
      <c r="G125" s="366" t="s">
        <v>12</v>
      </c>
      <c r="H125" s="366"/>
      <c r="I125" s="367"/>
    </row>
    <row r="126" ht="22.5" spans="1:9">
      <c r="A126" s="366">
        <v>270004</v>
      </c>
      <c r="B126" s="366">
        <v>120</v>
      </c>
      <c r="C126" s="367" t="s">
        <v>173</v>
      </c>
      <c r="D126" s="366"/>
      <c r="E126" s="367" t="s">
        <v>173</v>
      </c>
      <c r="F126" s="367" t="s">
        <v>20</v>
      </c>
      <c r="G126" s="366" t="s">
        <v>12</v>
      </c>
      <c r="H126" s="366"/>
      <c r="I126" s="367"/>
    </row>
    <row r="127" ht="22.5" spans="1:9">
      <c r="A127" s="366">
        <v>250005</v>
      </c>
      <c r="B127" s="366">
        <v>121</v>
      </c>
      <c r="C127" s="367" t="s">
        <v>174</v>
      </c>
      <c r="D127" s="366"/>
      <c r="E127" s="367" t="s">
        <v>174</v>
      </c>
      <c r="F127" s="367" t="s">
        <v>20</v>
      </c>
      <c r="G127" s="366" t="s">
        <v>175</v>
      </c>
      <c r="H127" s="366"/>
      <c r="I127" s="367"/>
    </row>
    <row r="128" ht="22.5" spans="1:9">
      <c r="A128" s="366">
        <v>250006</v>
      </c>
      <c r="B128" s="366">
        <v>122</v>
      </c>
      <c r="C128" s="367" t="s">
        <v>176</v>
      </c>
      <c r="D128" s="366"/>
      <c r="E128" s="367" t="s">
        <v>176</v>
      </c>
      <c r="F128" s="367" t="s">
        <v>20</v>
      </c>
      <c r="G128" s="366" t="s">
        <v>175</v>
      </c>
      <c r="H128" s="366"/>
      <c r="I128" s="367"/>
    </row>
    <row r="129" ht="22.5" spans="1:9">
      <c r="A129" s="366">
        <v>250007</v>
      </c>
      <c r="B129" s="366">
        <v>123</v>
      </c>
      <c r="C129" s="367" t="s">
        <v>177</v>
      </c>
      <c r="D129" s="366"/>
      <c r="E129" s="367" t="s">
        <v>177</v>
      </c>
      <c r="F129" s="367" t="s">
        <v>20</v>
      </c>
      <c r="G129" s="366" t="s">
        <v>175</v>
      </c>
      <c r="H129" s="366"/>
      <c r="I129" s="367"/>
    </row>
    <row r="130" ht="22.5" spans="1:9">
      <c r="A130" s="366">
        <v>250008</v>
      </c>
      <c r="B130" s="366">
        <v>124</v>
      </c>
      <c r="C130" s="367" t="s">
        <v>178</v>
      </c>
      <c r="D130" s="366"/>
      <c r="E130" s="367" t="s">
        <v>178</v>
      </c>
      <c r="F130" s="367" t="s">
        <v>20</v>
      </c>
      <c r="G130" s="366" t="s">
        <v>175</v>
      </c>
      <c r="H130" s="366"/>
      <c r="I130" s="367"/>
    </row>
    <row r="131" ht="22.5" spans="1:9">
      <c r="A131" s="366">
        <v>250009</v>
      </c>
      <c r="B131" s="366">
        <v>125</v>
      </c>
      <c r="C131" s="367" t="s">
        <v>179</v>
      </c>
      <c r="D131" s="366"/>
      <c r="E131" s="367" t="s">
        <v>179</v>
      </c>
      <c r="F131" s="367" t="s">
        <v>20</v>
      </c>
      <c r="G131" s="366" t="s">
        <v>175</v>
      </c>
      <c r="H131" s="366"/>
      <c r="I131" s="367"/>
    </row>
    <row r="132" ht="22.5" spans="1:9">
      <c r="A132" s="366">
        <v>250010</v>
      </c>
      <c r="B132" s="366">
        <v>126</v>
      </c>
      <c r="C132" s="367" t="s">
        <v>180</v>
      </c>
      <c r="D132" s="366"/>
      <c r="E132" s="367" t="s">
        <v>180</v>
      </c>
      <c r="F132" s="367" t="s">
        <v>20</v>
      </c>
      <c r="G132" s="366" t="s">
        <v>175</v>
      </c>
      <c r="H132" s="366"/>
      <c r="I132" s="367"/>
    </row>
    <row r="133" ht="22.5" spans="1:9">
      <c r="A133" s="366">
        <v>250011</v>
      </c>
      <c r="B133" s="366">
        <v>127</v>
      </c>
      <c r="C133" s="367" t="s">
        <v>181</v>
      </c>
      <c r="D133" s="366"/>
      <c r="E133" s="367" t="s">
        <v>181</v>
      </c>
      <c r="F133" s="367" t="s">
        <v>20</v>
      </c>
      <c r="G133" s="366" t="s">
        <v>175</v>
      </c>
      <c r="H133" s="366"/>
      <c r="I133" s="367"/>
    </row>
    <row r="134" ht="22.5" spans="1:9">
      <c r="A134" s="366">
        <v>250012</v>
      </c>
      <c r="B134" s="366">
        <v>128</v>
      </c>
      <c r="C134" s="367" t="s">
        <v>182</v>
      </c>
      <c r="D134" s="366"/>
      <c r="E134" s="367" t="s">
        <v>182</v>
      </c>
      <c r="F134" s="367" t="s">
        <v>20</v>
      </c>
      <c r="G134" s="366" t="s">
        <v>175</v>
      </c>
      <c r="H134" s="366"/>
      <c r="I134" s="367"/>
    </row>
    <row r="135" ht="22.5" spans="1:9">
      <c r="A135" s="366">
        <v>250013</v>
      </c>
      <c r="B135" s="366">
        <v>129</v>
      </c>
      <c r="C135" s="367" t="s">
        <v>183</v>
      </c>
      <c r="D135" s="366"/>
      <c r="E135" s="367" t="s">
        <v>183</v>
      </c>
      <c r="F135" s="367" t="s">
        <v>20</v>
      </c>
      <c r="G135" s="366" t="s">
        <v>175</v>
      </c>
      <c r="H135" s="366"/>
      <c r="I135" s="367"/>
    </row>
    <row r="136" ht="22.5" spans="1:9">
      <c r="A136" s="366">
        <v>250014</v>
      </c>
      <c r="B136" s="366">
        <v>130</v>
      </c>
      <c r="C136" s="367" t="s">
        <v>184</v>
      </c>
      <c r="D136" s="366"/>
      <c r="E136" s="367" t="s">
        <v>184</v>
      </c>
      <c r="F136" s="367" t="s">
        <v>20</v>
      </c>
      <c r="G136" s="366" t="s">
        <v>175</v>
      </c>
      <c r="H136" s="366"/>
      <c r="I136" s="367"/>
    </row>
    <row r="137" ht="22.5" spans="1:9">
      <c r="A137" s="366">
        <v>250015</v>
      </c>
      <c r="B137" s="366">
        <v>131</v>
      </c>
      <c r="C137" s="367" t="s">
        <v>185</v>
      </c>
      <c r="D137" s="366"/>
      <c r="E137" s="367" t="s">
        <v>185</v>
      </c>
      <c r="F137" s="367" t="s">
        <v>20</v>
      </c>
      <c r="G137" s="366" t="s">
        <v>175</v>
      </c>
      <c r="H137" s="366"/>
      <c r="I137" s="367"/>
    </row>
    <row r="138" ht="22.5" spans="1:9">
      <c r="A138" s="366">
        <v>250016</v>
      </c>
      <c r="B138" s="366">
        <v>132</v>
      </c>
      <c r="C138" s="367" t="s">
        <v>186</v>
      </c>
      <c r="D138" s="366"/>
      <c r="E138" s="367" t="s">
        <v>186</v>
      </c>
      <c r="F138" s="367" t="s">
        <v>20</v>
      </c>
      <c r="G138" s="366" t="s">
        <v>175</v>
      </c>
      <c r="H138" s="366"/>
      <c r="I138" s="367"/>
    </row>
    <row r="139" ht="22.5" spans="1:9">
      <c r="A139" s="366">
        <v>250017</v>
      </c>
      <c r="B139" s="366">
        <v>133</v>
      </c>
      <c r="C139" s="367" t="s">
        <v>187</v>
      </c>
      <c r="D139" s="366"/>
      <c r="E139" s="367" t="s">
        <v>187</v>
      </c>
      <c r="F139" s="367" t="s">
        <v>20</v>
      </c>
      <c r="G139" s="366" t="s">
        <v>175</v>
      </c>
      <c r="H139" s="366"/>
      <c r="I139" s="367"/>
    </row>
    <row r="140" ht="22.5" spans="1:9">
      <c r="A140" s="366">
        <v>250018</v>
      </c>
      <c r="B140" s="366">
        <v>134</v>
      </c>
      <c r="C140" s="367" t="s">
        <v>188</v>
      </c>
      <c r="D140" s="366"/>
      <c r="E140" s="367" t="s">
        <v>188</v>
      </c>
      <c r="F140" s="367" t="s">
        <v>20</v>
      </c>
      <c r="G140" s="366" t="s">
        <v>175</v>
      </c>
      <c r="H140" s="366"/>
      <c r="I140" s="367"/>
    </row>
    <row r="141" ht="22.5" spans="1:9">
      <c r="A141" s="366">
        <v>250019</v>
      </c>
      <c r="B141" s="366">
        <v>135</v>
      </c>
      <c r="C141" s="367" t="s">
        <v>189</v>
      </c>
      <c r="D141" s="366"/>
      <c r="E141" s="367" t="s">
        <v>189</v>
      </c>
      <c r="F141" s="367" t="s">
        <v>20</v>
      </c>
      <c r="G141" s="366" t="s">
        <v>175</v>
      </c>
      <c r="H141" s="366"/>
      <c r="I141" s="367"/>
    </row>
    <row r="142" ht="22.5" spans="1:9">
      <c r="A142" s="366">
        <v>250021</v>
      </c>
      <c r="B142" s="366">
        <v>136</v>
      </c>
      <c r="C142" s="367" t="s">
        <v>190</v>
      </c>
      <c r="D142" s="366"/>
      <c r="E142" s="367" t="s">
        <v>190</v>
      </c>
      <c r="F142" s="367" t="s">
        <v>20</v>
      </c>
      <c r="G142" s="366" t="s">
        <v>175</v>
      </c>
      <c r="H142" s="366"/>
      <c r="I142" s="367"/>
    </row>
    <row r="143" ht="22.5" spans="1:9">
      <c r="A143" s="366">
        <v>250048</v>
      </c>
      <c r="B143" s="366">
        <v>137</v>
      </c>
      <c r="C143" s="367" t="s">
        <v>191</v>
      </c>
      <c r="D143" s="366"/>
      <c r="E143" s="367" t="s">
        <v>191</v>
      </c>
      <c r="F143" s="367" t="s">
        <v>20</v>
      </c>
      <c r="G143" s="366" t="s">
        <v>175</v>
      </c>
      <c r="H143" s="366"/>
      <c r="I143" s="367"/>
    </row>
    <row r="144" ht="22.5" spans="1:9">
      <c r="A144" s="366">
        <v>250050</v>
      </c>
      <c r="B144" s="366">
        <v>138</v>
      </c>
      <c r="C144" s="367" t="s">
        <v>192</v>
      </c>
      <c r="D144" s="366"/>
      <c r="E144" s="367" t="s">
        <v>192</v>
      </c>
      <c r="F144" s="367" t="s">
        <v>20</v>
      </c>
      <c r="G144" s="366" t="s">
        <v>175</v>
      </c>
      <c r="H144" s="366"/>
      <c r="I144" s="367"/>
    </row>
    <row r="145" ht="22.5" spans="1:9">
      <c r="A145" s="366">
        <v>250051</v>
      </c>
      <c r="B145" s="366">
        <v>139</v>
      </c>
      <c r="C145" s="367" t="s">
        <v>193</v>
      </c>
      <c r="D145" s="366"/>
      <c r="E145" s="367" t="s">
        <v>193</v>
      </c>
      <c r="F145" s="367" t="s">
        <v>20</v>
      </c>
      <c r="G145" s="366" t="s">
        <v>175</v>
      </c>
      <c r="H145" s="366"/>
      <c r="I145" s="367"/>
    </row>
    <row r="146" ht="22.5" spans="1:9">
      <c r="A146" s="366">
        <v>250053</v>
      </c>
      <c r="B146" s="366">
        <v>140</v>
      </c>
      <c r="C146" s="367" t="s">
        <v>194</v>
      </c>
      <c r="D146" s="366"/>
      <c r="E146" s="367" t="s">
        <v>194</v>
      </c>
      <c r="F146" s="367" t="s">
        <v>20</v>
      </c>
      <c r="G146" s="366" t="s">
        <v>175</v>
      </c>
      <c r="H146" s="366"/>
      <c r="I146" s="367"/>
    </row>
    <row r="147" ht="22.5" spans="1:9">
      <c r="A147" s="366">
        <v>250054</v>
      </c>
      <c r="B147" s="366">
        <v>141</v>
      </c>
      <c r="C147" s="367" t="s">
        <v>195</v>
      </c>
      <c r="D147" s="366"/>
      <c r="E147" s="367" t="s">
        <v>195</v>
      </c>
      <c r="F147" s="367" t="s">
        <v>20</v>
      </c>
      <c r="G147" s="366" t="s">
        <v>175</v>
      </c>
      <c r="H147" s="366"/>
      <c r="I147" s="367"/>
    </row>
    <row r="148" ht="22.5" spans="1:9">
      <c r="A148" s="366">
        <v>250055</v>
      </c>
      <c r="B148" s="366">
        <v>142</v>
      </c>
      <c r="C148" s="367" t="s">
        <v>196</v>
      </c>
      <c r="D148" s="366"/>
      <c r="E148" s="367" t="s">
        <v>196</v>
      </c>
      <c r="F148" s="367" t="s">
        <v>20</v>
      </c>
      <c r="G148" s="366" t="s">
        <v>175</v>
      </c>
      <c r="H148" s="366"/>
      <c r="I148" s="367"/>
    </row>
    <row r="149" ht="22.5" spans="1:9">
      <c r="A149" s="366">
        <v>250057</v>
      </c>
      <c r="B149" s="366">
        <v>143</v>
      </c>
      <c r="C149" s="367" t="s">
        <v>197</v>
      </c>
      <c r="D149" s="366"/>
      <c r="E149" s="367" t="s">
        <v>197</v>
      </c>
      <c r="F149" s="367" t="s">
        <v>20</v>
      </c>
      <c r="G149" s="366" t="s">
        <v>175</v>
      </c>
      <c r="H149" s="366"/>
      <c r="I149" s="367"/>
    </row>
    <row r="150" ht="22.5" spans="1:9">
      <c r="A150" s="366">
        <v>250058</v>
      </c>
      <c r="B150" s="366">
        <v>144</v>
      </c>
      <c r="C150" s="367" t="s">
        <v>198</v>
      </c>
      <c r="D150" s="366"/>
      <c r="E150" s="367" t="s">
        <v>198</v>
      </c>
      <c r="F150" s="367" t="s">
        <v>20</v>
      </c>
      <c r="G150" s="366" t="s">
        <v>175</v>
      </c>
      <c r="H150" s="366"/>
      <c r="I150" s="367"/>
    </row>
    <row r="151" ht="22.5" spans="1:9">
      <c r="A151" s="366">
        <v>361001</v>
      </c>
      <c r="B151" s="366">
        <v>145</v>
      </c>
      <c r="C151" s="367" t="s">
        <v>199</v>
      </c>
      <c r="D151" s="366"/>
      <c r="E151" s="367" t="s">
        <v>199</v>
      </c>
      <c r="F151" s="367" t="s">
        <v>34</v>
      </c>
      <c r="G151" s="366" t="s">
        <v>12</v>
      </c>
      <c r="H151" s="366"/>
      <c r="I151" s="367"/>
    </row>
    <row r="152" ht="22.5" spans="1:9">
      <c r="A152" s="366">
        <v>362001</v>
      </c>
      <c r="B152" s="366">
        <v>146</v>
      </c>
      <c r="C152" s="367" t="s">
        <v>200</v>
      </c>
      <c r="D152" s="366"/>
      <c r="E152" s="367" t="s">
        <v>200</v>
      </c>
      <c r="F152" s="367" t="s">
        <v>34</v>
      </c>
      <c r="G152" s="366" t="s">
        <v>12</v>
      </c>
      <c r="H152" s="366"/>
      <c r="I152" s="367"/>
    </row>
    <row r="153" ht="22.5" spans="1:9">
      <c r="A153" s="366">
        <v>373001</v>
      </c>
      <c r="B153" s="366">
        <v>147</v>
      </c>
      <c r="C153" s="367" t="s">
        <v>201</v>
      </c>
      <c r="D153" s="366"/>
      <c r="E153" s="367" t="s">
        <v>201</v>
      </c>
      <c r="F153" s="367" t="s">
        <v>34</v>
      </c>
      <c r="G153" s="366" t="s">
        <v>12</v>
      </c>
      <c r="H153" s="366"/>
      <c r="I153" s="367"/>
    </row>
    <row r="154" ht="22.5" spans="1:9">
      <c r="A154" s="366">
        <v>470001</v>
      </c>
      <c r="B154" s="366">
        <v>148</v>
      </c>
      <c r="C154" s="367" t="s">
        <v>202</v>
      </c>
      <c r="D154" s="366"/>
      <c r="E154" s="367" t="s">
        <v>202</v>
      </c>
      <c r="F154" s="367" t="s">
        <v>34</v>
      </c>
      <c r="G154" s="366" t="s">
        <v>12</v>
      </c>
      <c r="H154" s="366"/>
      <c r="I154" s="367"/>
    </row>
    <row r="155" ht="22.5" spans="1:9">
      <c r="A155" s="366">
        <v>471001</v>
      </c>
      <c r="B155" s="366">
        <v>149</v>
      </c>
      <c r="C155" s="367" t="s">
        <v>203</v>
      </c>
      <c r="D155" s="366"/>
      <c r="E155" s="367" t="s">
        <v>203</v>
      </c>
      <c r="F155" s="367" t="s">
        <v>34</v>
      </c>
      <c r="G155" s="366" t="s">
        <v>12</v>
      </c>
      <c r="H155" s="366"/>
      <c r="I155" s="367"/>
    </row>
    <row r="156" ht="22.5" spans="1:9">
      <c r="A156" s="366">
        <v>363001</v>
      </c>
      <c r="B156" s="366">
        <v>150</v>
      </c>
      <c r="C156" s="367" t="s">
        <v>204</v>
      </c>
      <c r="D156" s="366"/>
      <c r="E156" s="367" t="s">
        <v>204</v>
      </c>
      <c r="F156" s="367" t="s">
        <v>34</v>
      </c>
      <c r="G156" s="366" t="s">
        <v>12</v>
      </c>
      <c r="H156" s="366"/>
      <c r="I156" s="367"/>
    </row>
    <row r="157" ht="22.5" spans="1:9">
      <c r="A157" s="366">
        <v>450001</v>
      </c>
      <c r="B157" s="366">
        <v>151</v>
      </c>
      <c r="C157" s="367" t="s">
        <v>205</v>
      </c>
      <c r="D157" s="366"/>
      <c r="E157" s="367" t="s">
        <v>205</v>
      </c>
      <c r="F157" s="367" t="s">
        <v>20</v>
      </c>
      <c r="G157" s="366" t="s">
        <v>12</v>
      </c>
      <c r="H157" s="366"/>
      <c r="I157" s="367"/>
    </row>
    <row r="158" ht="22.5" spans="1:9">
      <c r="A158" s="366">
        <v>454001</v>
      </c>
      <c r="B158" s="366">
        <v>152</v>
      </c>
      <c r="C158" s="367" t="s">
        <v>206</v>
      </c>
      <c r="D158" s="366"/>
      <c r="E158" s="367" t="s">
        <v>206</v>
      </c>
      <c r="F158" s="367" t="s">
        <v>34</v>
      </c>
      <c r="G158" s="366" t="s">
        <v>12</v>
      </c>
      <c r="H158" s="366"/>
      <c r="I158" s="367"/>
    </row>
    <row r="159" ht="22.5" spans="1:9">
      <c r="A159" s="366">
        <v>455001</v>
      </c>
      <c r="B159" s="366">
        <v>153</v>
      </c>
      <c r="C159" s="367" t="s">
        <v>207</v>
      </c>
      <c r="D159" s="366"/>
      <c r="E159" s="367" t="s">
        <v>207</v>
      </c>
      <c r="F159" s="367" t="s">
        <v>34</v>
      </c>
      <c r="G159" s="366" t="s">
        <v>12</v>
      </c>
      <c r="H159" s="366"/>
      <c r="I159" s="367"/>
    </row>
    <row r="160" ht="22.5" spans="1:9">
      <c r="A160" s="366">
        <v>457001</v>
      </c>
      <c r="B160" s="366">
        <v>154</v>
      </c>
      <c r="C160" s="367" t="s">
        <v>208</v>
      </c>
      <c r="D160" s="366"/>
      <c r="E160" s="367" t="s">
        <v>208</v>
      </c>
      <c r="F160" s="367" t="s">
        <v>34</v>
      </c>
      <c r="G160" s="366" t="s">
        <v>12</v>
      </c>
      <c r="H160" s="366"/>
      <c r="I160" s="367"/>
    </row>
    <row r="161" ht="22.5" spans="1:9">
      <c r="A161" s="366">
        <v>459001</v>
      </c>
      <c r="B161" s="366">
        <v>155</v>
      </c>
      <c r="C161" s="367" t="s">
        <v>209</v>
      </c>
      <c r="D161" s="366"/>
      <c r="E161" s="367" t="s">
        <v>209</v>
      </c>
      <c r="F161" s="367" t="s">
        <v>34</v>
      </c>
      <c r="G161" s="366" t="s">
        <v>12</v>
      </c>
      <c r="H161" s="366"/>
      <c r="I161" s="367"/>
    </row>
    <row r="162" ht="22.5" spans="1:9">
      <c r="A162" s="366">
        <v>461001</v>
      </c>
      <c r="B162" s="366">
        <v>156</v>
      </c>
      <c r="C162" s="367" t="s">
        <v>210</v>
      </c>
      <c r="D162" s="366"/>
      <c r="E162" s="367" t="s">
        <v>210</v>
      </c>
      <c r="F162" s="367" t="s">
        <v>34</v>
      </c>
      <c r="G162" s="366" t="s">
        <v>12</v>
      </c>
      <c r="H162" s="366"/>
      <c r="I162" s="367"/>
    </row>
    <row r="163" ht="22.5" spans="1:9">
      <c r="A163" s="366">
        <v>463001</v>
      </c>
      <c r="B163" s="366">
        <v>157</v>
      </c>
      <c r="C163" s="367" t="s">
        <v>211</v>
      </c>
      <c r="D163" s="366"/>
      <c r="E163" s="367" t="s">
        <v>211</v>
      </c>
      <c r="F163" s="367" t="s">
        <v>34</v>
      </c>
      <c r="G163" s="366" t="s">
        <v>12</v>
      </c>
      <c r="H163" s="366"/>
      <c r="I163" s="367"/>
    </row>
    <row r="164" ht="22.5" spans="1:9">
      <c r="A164" s="366">
        <v>465001</v>
      </c>
      <c r="B164" s="366">
        <v>158</v>
      </c>
      <c r="C164" s="367" t="s">
        <v>212</v>
      </c>
      <c r="D164" s="366"/>
      <c r="E164" s="367" t="s">
        <v>212</v>
      </c>
      <c r="F164" s="367" t="s">
        <v>34</v>
      </c>
      <c r="G164" s="366" t="s">
        <v>12</v>
      </c>
      <c r="H164" s="366"/>
      <c r="I164" s="367"/>
    </row>
    <row r="165" ht="22.5" spans="1:9">
      <c r="A165" s="366">
        <v>466001</v>
      </c>
      <c r="B165" s="366">
        <v>159</v>
      </c>
      <c r="C165" s="367" t="s">
        <v>213</v>
      </c>
      <c r="D165" s="366"/>
      <c r="E165" s="367" t="s">
        <v>213</v>
      </c>
      <c r="F165" s="367" t="s">
        <v>34</v>
      </c>
      <c r="G165" s="366" t="s">
        <v>12</v>
      </c>
      <c r="H165" s="366"/>
      <c r="I165" s="367"/>
    </row>
    <row r="166" ht="22.5" spans="1:9">
      <c r="A166" s="366">
        <v>467001</v>
      </c>
      <c r="B166" s="366">
        <v>160</v>
      </c>
      <c r="C166" s="367" t="s">
        <v>214</v>
      </c>
      <c r="D166" s="366"/>
      <c r="E166" s="367" t="s">
        <v>214</v>
      </c>
      <c r="F166" s="367" t="s">
        <v>34</v>
      </c>
      <c r="G166" s="366" t="s">
        <v>12</v>
      </c>
      <c r="H166" s="366"/>
      <c r="I166" s="367"/>
    </row>
    <row r="167" ht="22.5" spans="1:9">
      <c r="A167" s="366">
        <v>469001</v>
      </c>
      <c r="B167" s="366">
        <v>161</v>
      </c>
      <c r="C167" s="367" t="s">
        <v>215</v>
      </c>
      <c r="D167" s="366"/>
      <c r="E167" s="367" t="s">
        <v>215</v>
      </c>
      <c r="F167" s="367" t="s">
        <v>34</v>
      </c>
      <c r="G167" s="366" t="s">
        <v>12</v>
      </c>
      <c r="H167" s="366"/>
      <c r="I167" s="367"/>
    </row>
    <row r="168" ht="22.5" spans="1:9">
      <c r="A168" s="366">
        <v>250059</v>
      </c>
      <c r="B168" s="366">
        <v>162</v>
      </c>
      <c r="C168" s="367" t="s">
        <v>216</v>
      </c>
      <c r="D168" s="366"/>
      <c r="E168" s="367" t="s">
        <v>216</v>
      </c>
      <c r="F168" s="367" t="s">
        <v>20</v>
      </c>
      <c r="G168" s="366" t="s">
        <v>175</v>
      </c>
      <c r="H168" s="366"/>
      <c r="I168" s="367"/>
    </row>
    <row r="169" ht="22.5" spans="1:9">
      <c r="A169" s="366">
        <v>601001</v>
      </c>
      <c r="B169" s="366">
        <v>163</v>
      </c>
      <c r="C169" s="367" t="s">
        <v>217</v>
      </c>
      <c r="D169" s="366"/>
      <c r="E169" s="367" t="s">
        <v>217</v>
      </c>
      <c r="F169" s="367" t="s">
        <v>11</v>
      </c>
      <c r="G169" s="366" t="s">
        <v>12</v>
      </c>
      <c r="H169" s="366"/>
      <c r="I169" s="367"/>
    </row>
    <row r="170" ht="22.5" spans="1:9">
      <c r="A170" s="366">
        <v>602001</v>
      </c>
      <c r="B170" s="366">
        <v>164</v>
      </c>
      <c r="C170" s="367" t="s">
        <v>218</v>
      </c>
      <c r="D170" s="366"/>
      <c r="E170" s="367" t="s">
        <v>218</v>
      </c>
      <c r="F170" s="367" t="s">
        <v>11</v>
      </c>
      <c r="G170" s="366" t="s">
        <v>12</v>
      </c>
      <c r="H170" s="366"/>
      <c r="I170" s="367"/>
    </row>
    <row r="171" ht="22.5" spans="1:9">
      <c r="A171" s="366">
        <v>603001</v>
      </c>
      <c r="B171" s="366">
        <v>165</v>
      </c>
      <c r="C171" s="367" t="s">
        <v>219</v>
      </c>
      <c r="D171" s="366"/>
      <c r="E171" s="367" t="s">
        <v>219</v>
      </c>
      <c r="F171" s="367" t="s">
        <v>11</v>
      </c>
      <c r="G171" s="366" t="s">
        <v>12</v>
      </c>
      <c r="H171" s="366"/>
      <c r="I171" s="367"/>
    </row>
    <row r="172" ht="22.5" spans="1:9">
      <c r="A172" s="366">
        <v>604001</v>
      </c>
      <c r="B172" s="366">
        <v>166</v>
      </c>
      <c r="C172" s="367" t="s">
        <v>220</v>
      </c>
      <c r="D172" s="366"/>
      <c r="E172" s="367" t="s">
        <v>220</v>
      </c>
      <c r="F172" s="367" t="s">
        <v>11</v>
      </c>
      <c r="G172" s="366" t="s">
        <v>12</v>
      </c>
      <c r="H172" s="366"/>
      <c r="I172" s="367"/>
    </row>
    <row r="173" ht="22.5" spans="1:9">
      <c r="A173" s="366">
        <v>605001</v>
      </c>
      <c r="B173" s="366">
        <v>167</v>
      </c>
      <c r="C173" s="367" t="s">
        <v>221</v>
      </c>
      <c r="D173" s="366"/>
      <c r="E173" s="367" t="s">
        <v>221</v>
      </c>
      <c r="F173" s="367" t="s">
        <v>11</v>
      </c>
      <c r="G173" s="366" t="s">
        <v>12</v>
      </c>
      <c r="H173" s="366"/>
      <c r="I173" s="367"/>
    </row>
    <row r="174" ht="22.5" spans="1:9">
      <c r="A174" s="366">
        <v>606001</v>
      </c>
      <c r="B174" s="366">
        <v>168</v>
      </c>
      <c r="C174" s="367" t="s">
        <v>222</v>
      </c>
      <c r="D174" s="366"/>
      <c r="E174" s="367" t="s">
        <v>222</v>
      </c>
      <c r="F174" s="367" t="s">
        <v>11</v>
      </c>
      <c r="G174" s="366" t="s">
        <v>12</v>
      </c>
      <c r="H174" s="366"/>
      <c r="I174" s="367"/>
    </row>
    <row r="175" ht="22.5" spans="1:9">
      <c r="A175" s="366">
        <v>607001</v>
      </c>
      <c r="B175" s="366">
        <v>169</v>
      </c>
      <c r="C175" s="367" t="s">
        <v>223</v>
      </c>
      <c r="D175" s="366"/>
      <c r="E175" s="367" t="s">
        <v>223</v>
      </c>
      <c r="F175" s="367" t="s">
        <v>11</v>
      </c>
      <c r="G175" s="366" t="s">
        <v>12</v>
      </c>
      <c r="H175" s="366"/>
      <c r="I175" s="367"/>
    </row>
    <row r="176" ht="22.5" spans="1:9">
      <c r="A176" s="366">
        <v>608001</v>
      </c>
      <c r="B176" s="366">
        <v>170</v>
      </c>
      <c r="C176" s="367" t="s">
        <v>224</v>
      </c>
      <c r="D176" s="366"/>
      <c r="E176" s="367" t="s">
        <v>224</v>
      </c>
      <c r="F176" s="367" t="s">
        <v>11</v>
      </c>
      <c r="G176" s="366" t="s">
        <v>12</v>
      </c>
      <c r="H176" s="366"/>
      <c r="I176" s="367"/>
    </row>
    <row r="177" ht="22.5" spans="1:9">
      <c r="A177" s="366">
        <v>609001</v>
      </c>
      <c r="B177" s="366">
        <v>171</v>
      </c>
      <c r="C177" s="367" t="s">
        <v>225</v>
      </c>
      <c r="D177" s="366"/>
      <c r="E177" s="367" t="s">
        <v>225</v>
      </c>
      <c r="F177" s="367" t="s">
        <v>11</v>
      </c>
      <c r="G177" s="366" t="s">
        <v>12</v>
      </c>
      <c r="H177" s="366"/>
      <c r="I177" s="367"/>
    </row>
    <row r="178" ht="22.5" spans="1:9">
      <c r="A178" s="366">
        <v>610001</v>
      </c>
      <c r="B178" s="366">
        <v>172</v>
      </c>
      <c r="C178" s="367" t="s">
        <v>226</v>
      </c>
      <c r="D178" s="366"/>
      <c r="E178" s="367" t="s">
        <v>226</v>
      </c>
      <c r="F178" s="367" t="s">
        <v>11</v>
      </c>
      <c r="G178" s="366" t="s">
        <v>12</v>
      </c>
      <c r="H178" s="366"/>
      <c r="I178" s="367"/>
    </row>
    <row r="179" ht="22.5" spans="1:9">
      <c r="A179" s="366">
        <v>611001</v>
      </c>
      <c r="B179" s="366">
        <v>173</v>
      </c>
      <c r="C179" s="367" t="s">
        <v>227</v>
      </c>
      <c r="D179" s="366"/>
      <c r="E179" s="367" t="s">
        <v>227</v>
      </c>
      <c r="F179" s="367" t="s">
        <v>11</v>
      </c>
      <c r="G179" s="366" t="s">
        <v>12</v>
      </c>
      <c r="H179" s="366"/>
      <c r="I179" s="367"/>
    </row>
    <row r="180" ht="22.5" spans="1:9">
      <c r="A180" s="366">
        <v>612001</v>
      </c>
      <c r="B180" s="366">
        <v>174</v>
      </c>
      <c r="C180" s="367" t="s">
        <v>228</v>
      </c>
      <c r="D180" s="366"/>
      <c r="E180" s="367" t="s">
        <v>228</v>
      </c>
      <c r="F180" s="367" t="s">
        <v>11</v>
      </c>
      <c r="G180" s="366" t="s">
        <v>12</v>
      </c>
      <c r="H180" s="366"/>
      <c r="I180" s="367"/>
    </row>
    <row r="181" ht="22.5" spans="1:9">
      <c r="A181" s="366">
        <v>613001</v>
      </c>
      <c r="B181" s="366">
        <v>175</v>
      </c>
      <c r="C181" s="367" t="s">
        <v>229</v>
      </c>
      <c r="D181" s="366"/>
      <c r="E181" s="367" t="s">
        <v>229</v>
      </c>
      <c r="F181" s="367" t="s">
        <v>11</v>
      </c>
      <c r="G181" s="366" t="s">
        <v>12</v>
      </c>
      <c r="H181" s="366"/>
      <c r="I181" s="367"/>
    </row>
    <row r="182" ht="22.5" spans="1:9">
      <c r="A182" s="366">
        <v>614001</v>
      </c>
      <c r="B182" s="366">
        <v>176</v>
      </c>
      <c r="C182" s="367" t="s">
        <v>230</v>
      </c>
      <c r="D182" s="366"/>
      <c r="E182" s="367" t="s">
        <v>230</v>
      </c>
      <c r="F182" s="367" t="s">
        <v>11</v>
      </c>
      <c r="G182" s="366" t="s">
        <v>12</v>
      </c>
      <c r="H182" s="366"/>
      <c r="I182" s="367"/>
    </row>
    <row r="183" ht="22.5" spans="1:9">
      <c r="A183" s="366">
        <v>615001</v>
      </c>
      <c r="B183" s="366">
        <v>177</v>
      </c>
      <c r="C183" s="367" t="s">
        <v>231</v>
      </c>
      <c r="D183" s="366"/>
      <c r="E183" s="367" t="s">
        <v>231</v>
      </c>
      <c r="F183" s="367" t="s">
        <v>11</v>
      </c>
      <c r="G183" s="366" t="s">
        <v>12</v>
      </c>
      <c r="H183" s="366"/>
      <c r="I183" s="367"/>
    </row>
    <row r="184" ht="22.5" spans="1:9">
      <c r="A184" s="366">
        <v>616001</v>
      </c>
      <c r="B184" s="366">
        <v>178</v>
      </c>
      <c r="C184" s="367" t="s">
        <v>232</v>
      </c>
      <c r="D184" s="366"/>
      <c r="E184" s="367" t="s">
        <v>232</v>
      </c>
      <c r="F184" s="367" t="s">
        <v>11</v>
      </c>
      <c r="G184" s="366" t="s">
        <v>12</v>
      </c>
      <c r="H184" s="366"/>
      <c r="I184" s="367"/>
    </row>
    <row r="185" ht="22.5" spans="1:9">
      <c r="A185" s="366">
        <v>617001</v>
      </c>
      <c r="B185" s="366">
        <v>179</v>
      </c>
      <c r="C185" s="367" t="s">
        <v>233</v>
      </c>
      <c r="D185" s="366"/>
      <c r="E185" s="367" t="s">
        <v>233</v>
      </c>
      <c r="F185" s="367" t="s">
        <v>11</v>
      </c>
      <c r="G185" s="366" t="s">
        <v>12</v>
      </c>
      <c r="H185" s="366"/>
      <c r="I185" s="367"/>
    </row>
    <row r="186" ht="22.5" spans="1:9">
      <c r="A186" s="366">
        <v>618001</v>
      </c>
      <c r="B186" s="366">
        <v>180</v>
      </c>
      <c r="C186" s="367" t="s">
        <v>234</v>
      </c>
      <c r="D186" s="366"/>
      <c r="E186" s="367" t="s">
        <v>234</v>
      </c>
      <c r="F186" s="367" t="s">
        <v>11</v>
      </c>
      <c r="G186" s="366" t="s">
        <v>12</v>
      </c>
      <c r="H186" s="366"/>
      <c r="I186" s="367"/>
    </row>
    <row r="187" ht="22.5" spans="1:9">
      <c r="A187" s="366">
        <v>619001</v>
      </c>
      <c r="B187" s="366">
        <v>181</v>
      </c>
      <c r="C187" s="367" t="s">
        <v>235</v>
      </c>
      <c r="D187" s="366"/>
      <c r="E187" s="367" t="s">
        <v>235</v>
      </c>
      <c r="F187" s="367" t="s">
        <v>11</v>
      </c>
      <c r="G187" s="366" t="s">
        <v>12</v>
      </c>
      <c r="H187" s="366"/>
      <c r="I187" s="367"/>
    </row>
    <row r="188" ht="22.5" spans="1:9">
      <c r="A188" s="366">
        <v>620001</v>
      </c>
      <c r="B188" s="366">
        <v>182</v>
      </c>
      <c r="C188" s="367" t="s">
        <v>236</v>
      </c>
      <c r="D188" s="366"/>
      <c r="E188" s="367" t="s">
        <v>236</v>
      </c>
      <c r="F188" s="367" t="s">
        <v>11</v>
      </c>
      <c r="G188" s="366" t="s">
        <v>12</v>
      </c>
      <c r="H188" s="366"/>
      <c r="I188" s="367"/>
    </row>
    <row r="189" ht="22.5" spans="1:9">
      <c r="A189" s="366">
        <v>621001</v>
      </c>
      <c r="B189" s="366">
        <v>183</v>
      </c>
      <c r="C189" s="367" t="s">
        <v>237</v>
      </c>
      <c r="D189" s="366"/>
      <c r="E189" s="367" t="s">
        <v>237</v>
      </c>
      <c r="F189" s="367" t="s">
        <v>11</v>
      </c>
      <c r="G189" s="366" t="s">
        <v>12</v>
      </c>
      <c r="H189" s="366"/>
      <c r="I189" s="367"/>
    </row>
    <row r="190" ht="22.5" spans="1:9">
      <c r="A190" s="366">
        <v>622001</v>
      </c>
      <c r="B190" s="366">
        <v>184</v>
      </c>
      <c r="C190" s="367" t="s">
        <v>238</v>
      </c>
      <c r="D190" s="366"/>
      <c r="E190" s="367" t="s">
        <v>238</v>
      </c>
      <c r="F190" s="367" t="s">
        <v>11</v>
      </c>
      <c r="G190" s="366" t="s">
        <v>12</v>
      </c>
      <c r="H190" s="366"/>
      <c r="I190" s="367"/>
    </row>
    <row r="191" ht="22.5" spans="1:9">
      <c r="A191" s="366">
        <v>623001</v>
      </c>
      <c r="B191" s="366">
        <v>185</v>
      </c>
      <c r="C191" s="367" t="s">
        <v>239</v>
      </c>
      <c r="D191" s="366"/>
      <c r="E191" s="367" t="s">
        <v>239</v>
      </c>
      <c r="F191" s="367" t="s">
        <v>11</v>
      </c>
      <c r="G191" s="366" t="s">
        <v>12</v>
      </c>
      <c r="H191" s="366"/>
      <c r="I191" s="367"/>
    </row>
    <row r="192" ht="22.5" spans="1:9">
      <c r="A192" s="366">
        <v>624001</v>
      </c>
      <c r="B192" s="366">
        <v>186</v>
      </c>
      <c r="C192" s="367" t="s">
        <v>240</v>
      </c>
      <c r="D192" s="366"/>
      <c r="E192" s="367" t="s">
        <v>240</v>
      </c>
      <c r="F192" s="367" t="s">
        <v>11</v>
      </c>
      <c r="G192" s="366" t="s">
        <v>12</v>
      </c>
      <c r="H192" s="366"/>
      <c r="I192" s="367"/>
    </row>
    <row r="193" ht="22.5" spans="1:9">
      <c r="A193" s="366">
        <v>625001</v>
      </c>
      <c r="B193" s="366">
        <v>187</v>
      </c>
      <c r="C193" s="367" t="s">
        <v>241</v>
      </c>
      <c r="D193" s="366"/>
      <c r="E193" s="367" t="s">
        <v>241</v>
      </c>
      <c r="F193" s="367" t="s">
        <v>11</v>
      </c>
      <c r="G193" s="366" t="s">
        <v>12</v>
      </c>
      <c r="H193" s="366"/>
      <c r="I193" s="367"/>
    </row>
    <row r="194" ht="22.5" spans="1:9">
      <c r="A194" s="366">
        <v>626001</v>
      </c>
      <c r="B194" s="366">
        <v>188</v>
      </c>
      <c r="C194" s="367" t="s">
        <v>242</v>
      </c>
      <c r="D194" s="366"/>
      <c r="E194" s="367" t="s">
        <v>242</v>
      </c>
      <c r="F194" s="367" t="s">
        <v>11</v>
      </c>
      <c r="G194" s="366" t="s">
        <v>12</v>
      </c>
      <c r="H194" s="366"/>
      <c r="I194" s="367"/>
    </row>
    <row r="195" ht="22.5" spans="1:9">
      <c r="A195" s="366">
        <v>627001</v>
      </c>
      <c r="B195" s="366">
        <v>189</v>
      </c>
      <c r="C195" s="367" t="s">
        <v>243</v>
      </c>
      <c r="D195" s="366"/>
      <c r="E195" s="367" t="s">
        <v>243</v>
      </c>
      <c r="F195" s="367" t="s">
        <v>11</v>
      </c>
      <c r="G195" s="366" t="s">
        <v>12</v>
      </c>
      <c r="H195" s="366"/>
      <c r="I195" s="367"/>
    </row>
    <row r="196" ht="22.5" spans="1:9">
      <c r="A196" s="366">
        <v>628001</v>
      </c>
      <c r="B196" s="366">
        <v>190</v>
      </c>
      <c r="C196" s="367" t="s">
        <v>244</v>
      </c>
      <c r="D196" s="366"/>
      <c r="E196" s="367" t="s">
        <v>244</v>
      </c>
      <c r="F196" s="367" t="s">
        <v>11</v>
      </c>
      <c r="G196" s="366" t="s">
        <v>12</v>
      </c>
      <c r="H196" s="366"/>
      <c r="I196" s="367"/>
    </row>
    <row r="197" ht="22.5" spans="1:9">
      <c r="A197" s="366">
        <v>629001</v>
      </c>
      <c r="B197" s="366">
        <v>191</v>
      </c>
      <c r="C197" s="367" t="s">
        <v>245</v>
      </c>
      <c r="D197" s="366"/>
      <c r="E197" s="367" t="s">
        <v>245</v>
      </c>
      <c r="F197" s="367" t="s">
        <v>11</v>
      </c>
      <c r="G197" s="366" t="s">
        <v>12</v>
      </c>
      <c r="H197" s="366"/>
      <c r="I197" s="367"/>
    </row>
    <row r="198" ht="22.5" spans="1:9">
      <c r="A198" s="366">
        <v>630001</v>
      </c>
      <c r="B198" s="366">
        <v>192</v>
      </c>
      <c r="C198" s="367" t="s">
        <v>246</v>
      </c>
      <c r="D198" s="366"/>
      <c r="E198" s="367" t="s">
        <v>246</v>
      </c>
      <c r="F198" s="367" t="s">
        <v>11</v>
      </c>
      <c r="G198" s="366" t="s">
        <v>12</v>
      </c>
      <c r="H198" s="366"/>
      <c r="I198" s="367"/>
    </row>
    <row r="199" ht="22.5" spans="1:9">
      <c r="A199" s="366">
        <v>631001</v>
      </c>
      <c r="B199" s="366">
        <v>193</v>
      </c>
      <c r="C199" s="367" t="s">
        <v>247</v>
      </c>
      <c r="D199" s="366"/>
      <c r="E199" s="367" t="s">
        <v>247</v>
      </c>
      <c r="F199" s="367" t="s">
        <v>11</v>
      </c>
      <c r="G199" s="366" t="s">
        <v>12</v>
      </c>
      <c r="H199" s="366"/>
      <c r="I199" s="367"/>
    </row>
    <row r="200" ht="22.5" spans="1:9">
      <c r="A200" s="366">
        <v>632001</v>
      </c>
      <c r="B200" s="366">
        <v>194</v>
      </c>
      <c r="C200" s="367" t="s">
        <v>248</v>
      </c>
      <c r="D200" s="366"/>
      <c r="E200" s="367" t="s">
        <v>248</v>
      </c>
      <c r="F200" s="367" t="s">
        <v>11</v>
      </c>
      <c r="G200" s="366" t="s">
        <v>12</v>
      </c>
      <c r="H200" s="366"/>
      <c r="I200" s="367"/>
    </row>
    <row r="201" ht="22.5" spans="1:9">
      <c r="A201" s="366">
        <v>633001</v>
      </c>
      <c r="B201" s="366">
        <v>195</v>
      </c>
      <c r="C201" s="367" t="s">
        <v>249</v>
      </c>
      <c r="D201" s="366"/>
      <c r="E201" s="367" t="s">
        <v>249</v>
      </c>
      <c r="F201" s="367" t="s">
        <v>11</v>
      </c>
      <c r="G201" s="366" t="s">
        <v>12</v>
      </c>
      <c r="H201" s="366"/>
      <c r="I201" s="367"/>
    </row>
    <row r="202" ht="22.5" spans="1:9">
      <c r="A202" s="366">
        <v>634001</v>
      </c>
      <c r="B202" s="366">
        <v>196</v>
      </c>
      <c r="C202" s="367" t="s">
        <v>250</v>
      </c>
      <c r="D202" s="366"/>
      <c r="E202" s="367" t="s">
        <v>250</v>
      </c>
      <c r="F202" s="367" t="s">
        <v>11</v>
      </c>
      <c r="G202" s="366" t="s">
        <v>12</v>
      </c>
      <c r="H202" s="366"/>
      <c r="I202" s="367"/>
    </row>
    <row r="203" ht="22.5" spans="1:9">
      <c r="A203" s="366">
        <v>635001</v>
      </c>
      <c r="B203" s="366">
        <v>197</v>
      </c>
      <c r="C203" s="367" t="s">
        <v>251</v>
      </c>
      <c r="D203" s="366"/>
      <c r="E203" s="367" t="s">
        <v>251</v>
      </c>
      <c r="F203" s="367" t="s">
        <v>11</v>
      </c>
      <c r="G203" s="366" t="s">
        <v>12</v>
      </c>
      <c r="H203" s="366"/>
      <c r="I203" s="367"/>
    </row>
    <row r="204" ht="22.5" spans="1:9">
      <c r="A204" s="366">
        <v>636001</v>
      </c>
      <c r="B204" s="366">
        <v>198</v>
      </c>
      <c r="C204" s="367" t="s">
        <v>252</v>
      </c>
      <c r="D204" s="366"/>
      <c r="E204" s="367" t="s">
        <v>252</v>
      </c>
      <c r="F204" s="367" t="s">
        <v>11</v>
      </c>
      <c r="G204" s="366" t="s">
        <v>12</v>
      </c>
      <c r="H204" s="366"/>
      <c r="I204" s="367"/>
    </row>
    <row r="205" ht="22.5" spans="1:9">
      <c r="A205" s="366">
        <v>637001</v>
      </c>
      <c r="B205" s="366">
        <v>199</v>
      </c>
      <c r="C205" s="367" t="s">
        <v>253</v>
      </c>
      <c r="D205" s="366"/>
      <c r="E205" s="367" t="s">
        <v>253</v>
      </c>
      <c r="F205" s="367" t="s">
        <v>11</v>
      </c>
      <c r="G205" s="366" t="s">
        <v>12</v>
      </c>
      <c r="H205" s="366"/>
      <c r="I205" s="367"/>
    </row>
    <row r="206" ht="22.5" spans="1:9">
      <c r="A206" s="366">
        <v>638001</v>
      </c>
      <c r="B206" s="366">
        <v>200</v>
      </c>
      <c r="C206" s="367" t="s">
        <v>254</v>
      </c>
      <c r="D206" s="366"/>
      <c r="E206" s="367" t="s">
        <v>254</v>
      </c>
      <c r="F206" s="367" t="s">
        <v>11</v>
      </c>
      <c r="G206" s="366" t="s">
        <v>12</v>
      </c>
      <c r="H206" s="366"/>
      <c r="I206" s="367"/>
    </row>
    <row r="207" ht="22.5" spans="1:9">
      <c r="A207" s="366">
        <v>641001</v>
      </c>
      <c r="B207" s="366">
        <v>201</v>
      </c>
      <c r="C207" s="367" t="s">
        <v>255</v>
      </c>
      <c r="D207" s="366"/>
      <c r="E207" s="367" t="s">
        <v>255</v>
      </c>
      <c r="F207" s="367" t="s">
        <v>11</v>
      </c>
      <c r="G207" s="366" t="s">
        <v>12</v>
      </c>
      <c r="H207" s="366"/>
      <c r="I207" s="367"/>
    </row>
    <row r="208" ht="22.5" spans="1:9">
      <c r="A208" s="366">
        <v>642001</v>
      </c>
      <c r="B208" s="366">
        <v>202</v>
      </c>
      <c r="C208" s="367" t="s">
        <v>256</v>
      </c>
      <c r="D208" s="366"/>
      <c r="E208" s="367" t="s">
        <v>256</v>
      </c>
      <c r="F208" s="367" t="s">
        <v>11</v>
      </c>
      <c r="G208" s="366" t="s">
        <v>12</v>
      </c>
      <c r="H208" s="366"/>
      <c r="I208" s="367"/>
    </row>
    <row r="209" ht="22.5" spans="1:9">
      <c r="A209" s="366">
        <v>643001</v>
      </c>
      <c r="B209" s="366">
        <v>203</v>
      </c>
      <c r="C209" s="367" t="s">
        <v>257</v>
      </c>
      <c r="D209" s="366"/>
      <c r="E209" s="367" t="s">
        <v>257</v>
      </c>
      <c r="F209" s="367" t="s">
        <v>11</v>
      </c>
      <c r="G209" s="366" t="s">
        <v>12</v>
      </c>
      <c r="H209" s="366"/>
      <c r="I209" s="367"/>
    </row>
    <row r="210" ht="22.5" spans="1:9">
      <c r="A210" s="366">
        <v>644001</v>
      </c>
      <c r="B210" s="366">
        <v>204</v>
      </c>
      <c r="C210" s="367" t="s">
        <v>258</v>
      </c>
      <c r="D210" s="366"/>
      <c r="E210" s="367" t="s">
        <v>258</v>
      </c>
      <c r="F210" s="367" t="s">
        <v>11</v>
      </c>
      <c r="G210" s="366" t="s">
        <v>12</v>
      </c>
      <c r="H210" s="366"/>
      <c r="I210" s="367"/>
    </row>
    <row r="211" ht="22.5" spans="1:9">
      <c r="A211" s="366">
        <v>645001</v>
      </c>
      <c r="B211" s="366">
        <v>205</v>
      </c>
      <c r="C211" s="367" t="s">
        <v>259</v>
      </c>
      <c r="D211" s="366"/>
      <c r="E211" s="367" t="s">
        <v>259</v>
      </c>
      <c r="F211" s="367" t="s">
        <v>11</v>
      </c>
      <c r="G211" s="366" t="s">
        <v>12</v>
      </c>
      <c r="H211" s="366"/>
      <c r="I211" s="367"/>
    </row>
    <row r="212" ht="22.5" spans="1:9">
      <c r="A212" s="366">
        <v>646001</v>
      </c>
      <c r="B212" s="366">
        <v>206</v>
      </c>
      <c r="C212" s="367" t="s">
        <v>260</v>
      </c>
      <c r="D212" s="366"/>
      <c r="E212" s="367" t="s">
        <v>260</v>
      </c>
      <c r="F212" s="367" t="s">
        <v>11</v>
      </c>
      <c r="G212" s="366" t="s">
        <v>12</v>
      </c>
      <c r="H212" s="366"/>
      <c r="I212" s="367"/>
    </row>
    <row r="213" ht="22.5" spans="1:9">
      <c r="A213" s="366">
        <v>647001</v>
      </c>
      <c r="B213" s="366">
        <v>207</v>
      </c>
      <c r="C213" s="367" t="s">
        <v>261</v>
      </c>
      <c r="D213" s="366"/>
      <c r="E213" s="367" t="s">
        <v>261</v>
      </c>
      <c r="F213" s="367" t="s">
        <v>11</v>
      </c>
      <c r="G213" s="366" t="s">
        <v>12</v>
      </c>
      <c r="H213" s="366"/>
      <c r="I213" s="367"/>
    </row>
    <row r="214" ht="22.5" spans="1:9">
      <c r="A214" s="366">
        <v>648001</v>
      </c>
      <c r="B214" s="366">
        <v>208</v>
      </c>
      <c r="C214" s="367" t="s">
        <v>262</v>
      </c>
      <c r="D214" s="366"/>
      <c r="E214" s="367" t="s">
        <v>262</v>
      </c>
      <c r="F214" s="367" t="s">
        <v>11</v>
      </c>
      <c r="G214" s="366" t="s">
        <v>12</v>
      </c>
      <c r="H214" s="366"/>
      <c r="I214" s="367"/>
    </row>
    <row r="215" ht="22.5" spans="1:9">
      <c r="A215" s="366">
        <v>649001</v>
      </c>
      <c r="B215" s="366">
        <v>209</v>
      </c>
      <c r="C215" s="367" t="s">
        <v>263</v>
      </c>
      <c r="D215" s="366"/>
      <c r="E215" s="367" t="s">
        <v>263</v>
      </c>
      <c r="F215" s="367" t="s">
        <v>11</v>
      </c>
      <c r="G215" s="366" t="s">
        <v>12</v>
      </c>
      <c r="H215" s="366"/>
      <c r="I215" s="367"/>
    </row>
    <row r="216" ht="22.5" spans="1:9">
      <c r="A216" s="366">
        <v>650001</v>
      </c>
      <c r="B216" s="366">
        <v>210</v>
      </c>
      <c r="C216" s="367" t="s">
        <v>264</v>
      </c>
      <c r="D216" s="366"/>
      <c r="E216" s="367" t="s">
        <v>264</v>
      </c>
      <c r="F216" s="367" t="s">
        <v>11</v>
      </c>
      <c r="G216" s="366" t="s">
        <v>12</v>
      </c>
      <c r="H216" s="366"/>
      <c r="I216" s="367"/>
    </row>
    <row r="217" ht="22.5" spans="1:9">
      <c r="A217" s="366">
        <v>651001</v>
      </c>
      <c r="B217" s="366">
        <v>211</v>
      </c>
      <c r="C217" s="367" t="s">
        <v>265</v>
      </c>
      <c r="D217" s="366"/>
      <c r="E217" s="367" t="s">
        <v>265</v>
      </c>
      <c r="F217" s="367" t="s">
        <v>11</v>
      </c>
      <c r="G217" s="366" t="s">
        <v>12</v>
      </c>
      <c r="H217" s="366"/>
      <c r="I217" s="367"/>
    </row>
    <row r="218" ht="22.5" spans="1:9">
      <c r="A218" s="366">
        <v>652001</v>
      </c>
      <c r="B218" s="366">
        <v>212</v>
      </c>
      <c r="C218" s="367" t="s">
        <v>266</v>
      </c>
      <c r="D218" s="366"/>
      <c r="E218" s="367" t="s">
        <v>266</v>
      </c>
      <c r="F218" s="367" t="s">
        <v>11</v>
      </c>
      <c r="G218" s="366" t="s">
        <v>12</v>
      </c>
      <c r="H218" s="366"/>
      <c r="I218" s="367"/>
    </row>
    <row r="219" ht="22.5" spans="1:9">
      <c r="A219" s="366">
        <v>653001</v>
      </c>
      <c r="B219" s="366">
        <v>213</v>
      </c>
      <c r="C219" s="367" t="s">
        <v>267</v>
      </c>
      <c r="D219" s="366"/>
      <c r="E219" s="367" t="s">
        <v>267</v>
      </c>
      <c r="F219" s="367" t="s">
        <v>11</v>
      </c>
      <c r="G219" s="366" t="s">
        <v>12</v>
      </c>
      <c r="H219" s="366"/>
      <c r="I219" s="367"/>
    </row>
    <row r="220" ht="22.5" spans="1:9">
      <c r="A220" s="366">
        <v>654001</v>
      </c>
      <c r="B220" s="366">
        <v>214</v>
      </c>
      <c r="C220" s="367" t="s">
        <v>268</v>
      </c>
      <c r="D220" s="366"/>
      <c r="E220" s="367" t="s">
        <v>268</v>
      </c>
      <c r="F220" s="367" t="s">
        <v>11</v>
      </c>
      <c r="G220" s="366" t="s">
        <v>12</v>
      </c>
      <c r="H220" s="366"/>
      <c r="I220" s="367"/>
    </row>
    <row r="221" ht="22.5" spans="1:9">
      <c r="A221" s="366">
        <v>655001</v>
      </c>
      <c r="B221" s="366">
        <v>215</v>
      </c>
      <c r="C221" s="367" t="s">
        <v>269</v>
      </c>
      <c r="D221" s="366"/>
      <c r="E221" s="367" t="s">
        <v>269</v>
      </c>
      <c r="F221" s="367" t="s">
        <v>11</v>
      </c>
      <c r="G221" s="366" t="s">
        <v>12</v>
      </c>
      <c r="H221" s="366"/>
      <c r="I221" s="367"/>
    </row>
    <row r="222" ht="22.5" spans="1:9">
      <c r="A222" s="366">
        <v>656001</v>
      </c>
      <c r="B222" s="366">
        <v>216</v>
      </c>
      <c r="C222" s="367" t="s">
        <v>270</v>
      </c>
      <c r="D222" s="366"/>
      <c r="E222" s="367" t="s">
        <v>270</v>
      </c>
      <c r="F222" s="367" t="s">
        <v>11</v>
      </c>
      <c r="G222" s="366" t="s">
        <v>12</v>
      </c>
      <c r="H222" s="366"/>
      <c r="I222" s="367"/>
    </row>
    <row r="223" ht="22.5" spans="1:9">
      <c r="A223" s="366">
        <v>657001</v>
      </c>
      <c r="B223" s="366">
        <v>217</v>
      </c>
      <c r="C223" s="367" t="s">
        <v>271</v>
      </c>
      <c r="D223" s="366"/>
      <c r="E223" s="367" t="s">
        <v>271</v>
      </c>
      <c r="F223" s="367" t="s">
        <v>11</v>
      </c>
      <c r="G223" s="366" t="s">
        <v>12</v>
      </c>
      <c r="H223" s="366"/>
      <c r="I223" s="367"/>
    </row>
    <row r="224" ht="22.5" spans="1:9">
      <c r="A224" s="366">
        <v>658001</v>
      </c>
      <c r="B224" s="366">
        <v>218</v>
      </c>
      <c r="C224" s="367" t="s">
        <v>272</v>
      </c>
      <c r="D224" s="366"/>
      <c r="E224" s="367" t="s">
        <v>272</v>
      </c>
      <c r="F224" s="367" t="s">
        <v>11</v>
      </c>
      <c r="G224" s="366" t="s">
        <v>12</v>
      </c>
      <c r="H224" s="366"/>
      <c r="I224" s="367"/>
    </row>
    <row r="225" ht="22.5" spans="1:9">
      <c r="A225" s="366">
        <v>659001</v>
      </c>
      <c r="B225" s="366">
        <v>219</v>
      </c>
      <c r="C225" s="367" t="s">
        <v>273</v>
      </c>
      <c r="D225" s="366"/>
      <c r="E225" s="367" t="s">
        <v>273</v>
      </c>
      <c r="F225" s="367" t="s">
        <v>11</v>
      </c>
      <c r="G225" s="366" t="s">
        <v>12</v>
      </c>
      <c r="H225" s="366"/>
      <c r="I225" s="367"/>
    </row>
    <row r="226" ht="22.5" spans="1:9">
      <c r="A226" s="366">
        <v>660001</v>
      </c>
      <c r="B226" s="366">
        <v>220</v>
      </c>
      <c r="C226" s="367" t="s">
        <v>274</v>
      </c>
      <c r="D226" s="366"/>
      <c r="E226" s="367" t="s">
        <v>274</v>
      </c>
      <c r="F226" s="367" t="s">
        <v>11</v>
      </c>
      <c r="G226" s="366" t="s">
        <v>12</v>
      </c>
      <c r="H226" s="366"/>
      <c r="I226" s="367"/>
    </row>
    <row r="227" ht="22.5" spans="1:9">
      <c r="A227" s="366">
        <v>661001</v>
      </c>
      <c r="B227" s="366">
        <v>221</v>
      </c>
      <c r="C227" s="367" t="s">
        <v>275</v>
      </c>
      <c r="D227" s="366"/>
      <c r="E227" s="367" t="s">
        <v>275</v>
      </c>
      <c r="F227" s="367" t="s">
        <v>11</v>
      </c>
      <c r="G227" s="366" t="s">
        <v>12</v>
      </c>
      <c r="H227" s="366"/>
      <c r="I227" s="367"/>
    </row>
    <row r="228" ht="22.5" spans="1:9">
      <c r="A228" s="366">
        <v>662001</v>
      </c>
      <c r="B228" s="366">
        <v>222</v>
      </c>
      <c r="C228" s="367" t="s">
        <v>276</v>
      </c>
      <c r="D228" s="366"/>
      <c r="E228" s="367" t="s">
        <v>276</v>
      </c>
      <c r="F228" s="367" t="s">
        <v>11</v>
      </c>
      <c r="G228" s="366" t="s">
        <v>12</v>
      </c>
      <c r="H228" s="366"/>
      <c r="I228" s="367"/>
    </row>
    <row r="229" ht="22.5" spans="1:9">
      <c r="A229" s="366">
        <v>663001</v>
      </c>
      <c r="B229" s="366">
        <v>223</v>
      </c>
      <c r="C229" s="367" t="s">
        <v>277</v>
      </c>
      <c r="D229" s="366"/>
      <c r="E229" s="367" t="s">
        <v>277</v>
      </c>
      <c r="F229" s="367" t="s">
        <v>11</v>
      </c>
      <c r="G229" s="366" t="s">
        <v>12</v>
      </c>
      <c r="H229" s="366"/>
      <c r="I229" s="367"/>
    </row>
    <row r="230" ht="22.5" spans="1:9">
      <c r="A230" s="366">
        <v>664001</v>
      </c>
      <c r="B230" s="366">
        <v>224</v>
      </c>
      <c r="C230" s="367" t="s">
        <v>278</v>
      </c>
      <c r="D230" s="366"/>
      <c r="E230" s="367" t="s">
        <v>278</v>
      </c>
      <c r="F230" s="367" t="s">
        <v>11</v>
      </c>
      <c r="G230" s="366" t="s">
        <v>12</v>
      </c>
      <c r="H230" s="366"/>
      <c r="I230" s="367"/>
    </row>
    <row r="231" ht="22.5" spans="1:9">
      <c r="A231" s="366">
        <v>665001</v>
      </c>
      <c r="B231" s="366">
        <v>225</v>
      </c>
      <c r="C231" s="367" t="s">
        <v>279</v>
      </c>
      <c r="D231" s="366"/>
      <c r="E231" s="367" t="s">
        <v>279</v>
      </c>
      <c r="F231" s="367" t="s">
        <v>11</v>
      </c>
      <c r="G231" s="366" t="s">
        <v>12</v>
      </c>
      <c r="H231" s="366"/>
      <c r="I231" s="367"/>
    </row>
    <row r="232" ht="22.5" spans="1:9">
      <c r="A232" s="366">
        <v>666001</v>
      </c>
      <c r="B232" s="366">
        <v>226</v>
      </c>
      <c r="C232" s="367" t="s">
        <v>280</v>
      </c>
      <c r="D232" s="366"/>
      <c r="E232" s="367" t="s">
        <v>280</v>
      </c>
      <c r="F232" s="367" t="s">
        <v>11</v>
      </c>
      <c r="G232" s="366" t="s">
        <v>12</v>
      </c>
      <c r="H232" s="366"/>
      <c r="I232" s="367"/>
    </row>
    <row r="233" ht="22.5" spans="1:9">
      <c r="A233" s="366">
        <v>667001</v>
      </c>
      <c r="B233" s="366">
        <v>227</v>
      </c>
      <c r="C233" s="367" t="s">
        <v>281</v>
      </c>
      <c r="D233" s="366"/>
      <c r="E233" s="367" t="s">
        <v>281</v>
      </c>
      <c r="F233" s="367" t="s">
        <v>11</v>
      </c>
      <c r="G233" s="366" t="s">
        <v>12</v>
      </c>
      <c r="H233" s="366"/>
      <c r="I233" s="367"/>
    </row>
    <row r="234" ht="22.5" spans="1:9">
      <c r="A234" s="366">
        <v>668001</v>
      </c>
      <c r="B234" s="366">
        <v>228</v>
      </c>
      <c r="C234" s="367" t="s">
        <v>282</v>
      </c>
      <c r="D234" s="366"/>
      <c r="E234" s="367" t="s">
        <v>282</v>
      </c>
      <c r="F234" s="367" t="s">
        <v>11</v>
      </c>
      <c r="G234" s="366" t="s">
        <v>12</v>
      </c>
      <c r="H234" s="366"/>
      <c r="I234" s="367"/>
    </row>
    <row r="235" ht="22.5" spans="1:9">
      <c r="A235" s="366">
        <v>669001</v>
      </c>
      <c r="B235" s="366">
        <v>229</v>
      </c>
      <c r="C235" s="367" t="s">
        <v>283</v>
      </c>
      <c r="D235" s="366"/>
      <c r="E235" s="367" t="s">
        <v>283</v>
      </c>
      <c r="F235" s="367" t="s">
        <v>11</v>
      </c>
      <c r="G235" s="366" t="s">
        <v>12</v>
      </c>
      <c r="H235" s="366"/>
      <c r="I235" s="367"/>
    </row>
    <row r="236" ht="22.5" spans="1:9">
      <c r="A236" s="366">
        <v>670001</v>
      </c>
      <c r="B236" s="366">
        <v>230</v>
      </c>
      <c r="C236" s="367" t="s">
        <v>284</v>
      </c>
      <c r="D236" s="366"/>
      <c r="E236" s="367" t="s">
        <v>284</v>
      </c>
      <c r="F236" s="367" t="s">
        <v>11</v>
      </c>
      <c r="G236" s="366" t="s">
        <v>12</v>
      </c>
      <c r="H236" s="366"/>
      <c r="I236" s="367"/>
    </row>
    <row r="237" ht="22.5" spans="1:9">
      <c r="A237" s="366">
        <v>671001</v>
      </c>
      <c r="B237" s="366">
        <v>231</v>
      </c>
      <c r="C237" s="367" t="s">
        <v>285</v>
      </c>
      <c r="D237" s="366"/>
      <c r="E237" s="367" t="s">
        <v>285</v>
      </c>
      <c r="F237" s="367" t="s">
        <v>11</v>
      </c>
      <c r="G237" s="366" t="s">
        <v>12</v>
      </c>
      <c r="H237" s="366"/>
      <c r="I237" s="367"/>
    </row>
    <row r="238" ht="22.5" spans="1:9">
      <c r="A238" s="366">
        <v>672001</v>
      </c>
      <c r="B238" s="366">
        <v>232</v>
      </c>
      <c r="C238" s="367" t="s">
        <v>286</v>
      </c>
      <c r="D238" s="366"/>
      <c r="E238" s="367" t="s">
        <v>286</v>
      </c>
      <c r="F238" s="367" t="s">
        <v>11</v>
      </c>
      <c r="G238" s="366" t="s">
        <v>12</v>
      </c>
      <c r="H238" s="366"/>
      <c r="I238" s="367"/>
    </row>
    <row r="239" ht="22.5" spans="1:9">
      <c r="A239" s="366">
        <v>673001</v>
      </c>
      <c r="B239" s="366">
        <v>233</v>
      </c>
      <c r="C239" s="367" t="s">
        <v>287</v>
      </c>
      <c r="D239" s="366"/>
      <c r="E239" s="367" t="s">
        <v>287</v>
      </c>
      <c r="F239" s="367" t="s">
        <v>11</v>
      </c>
      <c r="G239" s="366" t="s">
        <v>12</v>
      </c>
      <c r="H239" s="366"/>
      <c r="I239" s="367"/>
    </row>
    <row r="240" ht="22.5" spans="1:9">
      <c r="A240" s="366">
        <v>674001</v>
      </c>
      <c r="B240" s="366">
        <v>234</v>
      </c>
      <c r="C240" s="367" t="s">
        <v>288</v>
      </c>
      <c r="D240" s="366"/>
      <c r="E240" s="367" t="s">
        <v>288</v>
      </c>
      <c r="F240" s="367" t="s">
        <v>11</v>
      </c>
      <c r="G240" s="366" t="s">
        <v>12</v>
      </c>
      <c r="H240" s="366"/>
      <c r="I240" s="367"/>
    </row>
    <row r="241" ht="22.5" spans="1:9">
      <c r="A241" s="366">
        <v>675001</v>
      </c>
      <c r="B241" s="366">
        <v>235</v>
      </c>
      <c r="C241" s="367" t="s">
        <v>289</v>
      </c>
      <c r="D241" s="366"/>
      <c r="E241" s="367" t="s">
        <v>289</v>
      </c>
      <c r="F241" s="367" t="s">
        <v>11</v>
      </c>
      <c r="G241" s="366" t="s">
        <v>12</v>
      </c>
      <c r="H241" s="366"/>
      <c r="I241" s="367"/>
    </row>
    <row r="242" ht="22.5" spans="1:9">
      <c r="A242" s="366">
        <v>676001</v>
      </c>
      <c r="B242" s="366">
        <v>236</v>
      </c>
      <c r="C242" s="367" t="s">
        <v>290</v>
      </c>
      <c r="D242" s="366"/>
      <c r="E242" s="367" t="s">
        <v>290</v>
      </c>
      <c r="F242" s="367" t="s">
        <v>11</v>
      </c>
      <c r="G242" s="366" t="s">
        <v>12</v>
      </c>
      <c r="H242" s="366"/>
      <c r="I242" s="367"/>
    </row>
    <row r="243" ht="22.5" spans="1:9">
      <c r="A243" s="366">
        <v>677001</v>
      </c>
      <c r="B243" s="366">
        <v>237</v>
      </c>
      <c r="C243" s="367" t="s">
        <v>291</v>
      </c>
      <c r="D243" s="366"/>
      <c r="E243" s="367" t="s">
        <v>291</v>
      </c>
      <c r="F243" s="367" t="s">
        <v>11</v>
      </c>
      <c r="G243" s="366" t="s">
        <v>12</v>
      </c>
      <c r="H243" s="366"/>
      <c r="I243" s="367"/>
    </row>
    <row r="244" ht="22.5" spans="1:9">
      <c r="A244" s="366">
        <v>678001</v>
      </c>
      <c r="B244" s="366">
        <v>238</v>
      </c>
      <c r="C244" s="367" t="s">
        <v>292</v>
      </c>
      <c r="D244" s="366"/>
      <c r="E244" s="367" t="s">
        <v>292</v>
      </c>
      <c r="F244" s="367" t="s">
        <v>11</v>
      </c>
      <c r="G244" s="366" t="s">
        <v>12</v>
      </c>
      <c r="H244" s="366"/>
      <c r="I244" s="367"/>
    </row>
    <row r="245" ht="22.5" spans="1:9">
      <c r="A245" s="366">
        <v>194001</v>
      </c>
      <c r="B245" s="366">
        <v>239</v>
      </c>
      <c r="C245" s="367" t="s">
        <v>293</v>
      </c>
      <c r="D245" s="366" t="s">
        <v>16</v>
      </c>
      <c r="E245" s="367" t="s">
        <v>294</v>
      </c>
      <c r="F245" s="367" t="s">
        <v>34</v>
      </c>
      <c r="G245" s="366" t="s">
        <v>12</v>
      </c>
      <c r="H245" s="366"/>
      <c r="I245" s="367"/>
    </row>
    <row r="246" ht="22.5" spans="1:9">
      <c r="A246" s="366">
        <v>701001</v>
      </c>
      <c r="B246" s="366">
        <v>240</v>
      </c>
      <c r="C246" s="367" t="s">
        <v>295</v>
      </c>
      <c r="D246" s="366"/>
      <c r="E246" s="367" t="s">
        <v>295</v>
      </c>
      <c r="F246" s="367" t="s">
        <v>296</v>
      </c>
      <c r="G246" s="366" t="s">
        <v>12</v>
      </c>
      <c r="H246" s="366"/>
      <c r="I246" s="367"/>
    </row>
    <row r="247" ht="22.5" spans="1:9">
      <c r="A247" s="366">
        <v>702001</v>
      </c>
      <c r="B247" s="366">
        <v>241</v>
      </c>
      <c r="C247" s="367" t="s">
        <v>297</v>
      </c>
      <c r="D247" s="366"/>
      <c r="E247" s="367" t="s">
        <v>297</v>
      </c>
      <c r="F247" s="367" t="s">
        <v>296</v>
      </c>
      <c r="G247" s="366" t="s">
        <v>12</v>
      </c>
      <c r="H247" s="366"/>
      <c r="I247" s="367"/>
    </row>
    <row r="248" ht="22.5" spans="1:9">
      <c r="A248" s="366">
        <v>703001</v>
      </c>
      <c r="B248" s="366">
        <v>242</v>
      </c>
      <c r="C248" s="367" t="s">
        <v>298</v>
      </c>
      <c r="D248" s="366"/>
      <c r="E248" s="367" t="s">
        <v>298</v>
      </c>
      <c r="F248" s="367" t="s">
        <v>296</v>
      </c>
      <c r="G248" s="366" t="s">
        <v>12</v>
      </c>
      <c r="H248" s="366"/>
      <c r="I248" s="367"/>
    </row>
    <row r="249" ht="22.5" spans="1:9">
      <c r="A249" s="366">
        <v>250062</v>
      </c>
      <c r="B249" s="366">
        <v>243</v>
      </c>
      <c r="C249" s="367" t="s">
        <v>299</v>
      </c>
      <c r="D249" s="366"/>
      <c r="E249" s="367" t="s">
        <v>299</v>
      </c>
      <c r="F249" s="367" t="s">
        <v>20</v>
      </c>
      <c r="G249" s="366" t="s">
        <v>175</v>
      </c>
      <c r="H249" s="366"/>
      <c r="I249" s="367"/>
    </row>
    <row r="250" ht="22.5" spans="1:9">
      <c r="A250" s="366">
        <v>250063</v>
      </c>
      <c r="B250" s="366">
        <v>244</v>
      </c>
      <c r="C250" s="367" t="s">
        <v>300</v>
      </c>
      <c r="D250" s="366"/>
      <c r="E250" s="367" t="s">
        <v>300</v>
      </c>
      <c r="F250" s="367" t="s">
        <v>20</v>
      </c>
      <c r="G250" s="366" t="s">
        <v>175</v>
      </c>
      <c r="H250" s="366"/>
      <c r="I250" s="367"/>
    </row>
    <row r="251" ht="22.5" spans="1:9">
      <c r="A251" s="366">
        <v>429001</v>
      </c>
      <c r="B251" s="366">
        <v>245</v>
      </c>
      <c r="C251" s="367" t="s">
        <v>301</v>
      </c>
      <c r="D251" s="366"/>
      <c r="E251" s="367" t="s">
        <v>301</v>
      </c>
      <c r="F251" s="367" t="s">
        <v>31</v>
      </c>
      <c r="G251" s="366" t="s">
        <v>12</v>
      </c>
      <c r="H251" s="366"/>
      <c r="I251" s="367"/>
    </row>
    <row r="252" ht="22.5" spans="1:9">
      <c r="A252" s="366">
        <v>145001</v>
      </c>
      <c r="B252" s="366">
        <v>246</v>
      </c>
      <c r="C252" s="367" t="s">
        <v>302</v>
      </c>
      <c r="D252" s="366"/>
      <c r="E252" s="367" t="s">
        <v>302</v>
      </c>
      <c r="F252" s="367" t="s">
        <v>11</v>
      </c>
      <c r="G252" s="366" t="s">
        <v>12</v>
      </c>
      <c r="H252" s="366"/>
      <c r="I252" s="367"/>
    </row>
    <row r="253" ht="22.5" spans="1:9">
      <c r="A253" s="366">
        <v>170001</v>
      </c>
      <c r="B253" s="366">
        <v>247</v>
      </c>
      <c r="C253" s="367" t="s">
        <v>303</v>
      </c>
      <c r="D253" s="366"/>
      <c r="E253" s="367" t="s">
        <v>303</v>
      </c>
      <c r="F253" s="367" t="s">
        <v>11</v>
      </c>
      <c r="G253" s="366" t="s">
        <v>12</v>
      </c>
      <c r="H253" s="366"/>
      <c r="I253" s="367"/>
    </row>
    <row r="254" ht="22.5" spans="1:9">
      <c r="A254" s="366">
        <v>171001</v>
      </c>
      <c r="B254" s="366">
        <v>248</v>
      </c>
      <c r="C254" s="367" t="s">
        <v>304</v>
      </c>
      <c r="D254" s="366"/>
      <c r="E254" s="367" t="s">
        <v>304</v>
      </c>
      <c r="F254" s="367" t="s">
        <v>11</v>
      </c>
      <c r="G254" s="366" t="s">
        <v>12</v>
      </c>
      <c r="H254" s="366"/>
      <c r="I254" s="367"/>
    </row>
    <row r="255" ht="22.5" spans="1:9">
      <c r="A255" s="366">
        <v>156001</v>
      </c>
      <c r="B255" s="366">
        <v>249</v>
      </c>
      <c r="C255" s="367" t="s">
        <v>305</v>
      </c>
      <c r="D255" s="366" t="s">
        <v>16</v>
      </c>
      <c r="E255" s="367" t="s">
        <v>306</v>
      </c>
      <c r="F255" s="367" t="s">
        <v>11</v>
      </c>
      <c r="G255" s="366" t="s">
        <v>12</v>
      </c>
      <c r="H255" s="366"/>
      <c r="I255" s="367"/>
    </row>
    <row r="256" ht="22.5" spans="1:9">
      <c r="A256" s="368">
        <v>177001</v>
      </c>
      <c r="B256" s="368">
        <v>250</v>
      </c>
      <c r="C256" s="369"/>
      <c r="D256" s="368"/>
      <c r="E256" s="369" t="s">
        <v>307</v>
      </c>
      <c r="F256" s="369" t="s">
        <v>11</v>
      </c>
      <c r="G256" s="368" t="s">
        <v>12</v>
      </c>
      <c r="H256" s="368"/>
      <c r="I256" s="369" t="s">
        <v>308</v>
      </c>
    </row>
    <row r="257" ht="22.5" spans="1:9">
      <c r="A257" s="368">
        <v>302001</v>
      </c>
      <c r="B257" s="368">
        <v>251</v>
      </c>
      <c r="C257" s="369"/>
      <c r="D257" s="368"/>
      <c r="E257" s="369" t="s">
        <v>309</v>
      </c>
      <c r="F257" s="369" t="s">
        <v>44</v>
      </c>
      <c r="G257" s="368" t="s">
        <v>12</v>
      </c>
      <c r="H257" s="368"/>
      <c r="I257" s="369" t="s">
        <v>308</v>
      </c>
    </row>
    <row r="258" ht="22.5" spans="1:9">
      <c r="A258" s="368">
        <v>313001</v>
      </c>
      <c r="B258" s="368">
        <v>252</v>
      </c>
      <c r="C258" s="369"/>
      <c r="D258" s="368"/>
      <c r="E258" s="369" t="s">
        <v>310</v>
      </c>
      <c r="F258" s="369" t="s">
        <v>44</v>
      </c>
      <c r="G258" s="368" t="s">
        <v>12</v>
      </c>
      <c r="H258" s="368"/>
      <c r="I258" s="369" t="s">
        <v>308</v>
      </c>
    </row>
  </sheetData>
  <mergeCells count="1">
    <mergeCell ref="A2:I2"/>
  </mergeCells>
  <pageMargins left="0.699305555555556" right="0.699305555555556"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1"/>
  <sheetViews>
    <sheetView workbookViewId="0">
      <selection activeCell="A2" sqref="A2:K2"/>
    </sheetView>
  </sheetViews>
  <sheetFormatPr defaultColWidth="9" defaultRowHeight="13.5"/>
  <cols>
    <col min="1" max="1" width="21.625" customWidth="1"/>
    <col min="2" max="2" width="14.625" customWidth="1"/>
    <col min="3" max="3" width="13.875" customWidth="1"/>
    <col min="4" max="5" width="16" customWidth="1"/>
    <col min="6" max="6" width="14.75" customWidth="1"/>
    <col min="9" max="9" width="16.875" customWidth="1"/>
    <col min="10" max="10" width="11.25" customWidth="1"/>
    <col min="11" max="11" width="14" customWidth="1"/>
    <col min="256" max="256" width="31.125" customWidth="1"/>
    <col min="257" max="257" width="17.625" customWidth="1"/>
    <col min="258" max="258" width="14" customWidth="1"/>
    <col min="259" max="259" width="13.25" customWidth="1"/>
    <col min="260" max="260" width="12.25" customWidth="1"/>
    <col min="261" max="261" width="12.5" customWidth="1"/>
    <col min="262" max="262" width="18.625" customWidth="1"/>
    <col min="512" max="512" width="31.125" customWidth="1"/>
    <col min="513" max="513" width="17.625" customWidth="1"/>
    <col min="514" max="514" width="14" customWidth="1"/>
    <col min="515" max="515" width="13.25" customWidth="1"/>
    <col min="516" max="516" width="12.25" customWidth="1"/>
    <col min="517" max="517" width="12.5" customWidth="1"/>
    <col min="518" max="518" width="18.625" customWidth="1"/>
    <col min="768" max="768" width="31.125" customWidth="1"/>
    <col min="769" max="769" width="17.625" customWidth="1"/>
    <col min="770" max="770" width="14" customWidth="1"/>
    <col min="771" max="771" width="13.25" customWidth="1"/>
    <col min="772" max="772" width="12.25" customWidth="1"/>
    <col min="773" max="773" width="12.5" customWidth="1"/>
    <col min="774" max="774" width="18.625" customWidth="1"/>
    <col min="1024" max="1024" width="31.125" customWidth="1"/>
    <col min="1025" max="1025" width="17.625" customWidth="1"/>
    <col min="1026" max="1026" width="14" customWidth="1"/>
    <col min="1027" max="1027" width="13.25" customWidth="1"/>
    <col min="1028" max="1028" width="12.25" customWidth="1"/>
    <col min="1029" max="1029" width="12.5" customWidth="1"/>
    <col min="1030" max="1030" width="18.625" customWidth="1"/>
    <col min="1280" max="1280" width="31.125" customWidth="1"/>
    <col min="1281" max="1281" width="17.625" customWidth="1"/>
    <col min="1282" max="1282" width="14" customWidth="1"/>
    <col min="1283" max="1283" width="13.25" customWidth="1"/>
    <col min="1284" max="1284" width="12.25" customWidth="1"/>
    <col min="1285" max="1285" width="12.5" customWidth="1"/>
    <col min="1286" max="1286" width="18.625" customWidth="1"/>
    <col min="1536" max="1536" width="31.125" customWidth="1"/>
    <col min="1537" max="1537" width="17.625" customWidth="1"/>
    <col min="1538" max="1538" width="14" customWidth="1"/>
    <col min="1539" max="1539" width="13.25" customWidth="1"/>
    <col min="1540" max="1540" width="12.25" customWidth="1"/>
    <col min="1541" max="1541" width="12.5" customWidth="1"/>
    <col min="1542" max="1542" width="18.625" customWidth="1"/>
    <col min="1792" max="1792" width="31.125" customWidth="1"/>
    <col min="1793" max="1793" width="17.625" customWidth="1"/>
    <col min="1794" max="1794" width="14" customWidth="1"/>
    <col min="1795" max="1795" width="13.25" customWidth="1"/>
    <col min="1796" max="1796" width="12.25" customWidth="1"/>
    <col min="1797" max="1797" width="12.5" customWidth="1"/>
    <col min="1798" max="1798" width="18.625" customWidth="1"/>
    <col min="2048" max="2048" width="31.125" customWidth="1"/>
    <col min="2049" max="2049" width="17.625" customWidth="1"/>
    <col min="2050" max="2050" width="14" customWidth="1"/>
    <col min="2051" max="2051" width="13.25" customWidth="1"/>
    <col min="2052" max="2052" width="12.25" customWidth="1"/>
    <col min="2053" max="2053" width="12.5" customWidth="1"/>
    <col min="2054" max="2054" width="18.625" customWidth="1"/>
    <col min="2304" max="2304" width="31.125" customWidth="1"/>
    <col min="2305" max="2305" width="17.625" customWidth="1"/>
    <col min="2306" max="2306" width="14" customWidth="1"/>
    <col min="2307" max="2307" width="13.25" customWidth="1"/>
    <col min="2308" max="2308" width="12.25" customWidth="1"/>
    <col min="2309" max="2309" width="12.5" customWidth="1"/>
    <col min="2310" max="2310" width="18.625" customWidth="1"/>
    <col min="2560" max="2560" width="31.125" customWidth="1"/>
    <col min="2561" max="2561" width="17.625" customWidth="1"/>
    <col min="2562" max="2562" width="14" customWidth="1"/>
    <col min="2563" max="2563" width="13.25" customWidth="1"/>
    <col min="2564" max="2564" width="12.25" customWidth="1"/>
    <col min="2565" max="2565" width="12.5" customWidth="1"/>
    <col min="2566" max="2566" width="18.625" customWidth="1"/>
    <col min="2816" max="2816" width="31.125" customWidth="1"/>
    <col min="2817" max="2817" width="17.625" customWidth="1"/>
    <col min="2818" max="2818" width="14" customWidth="1"/>
    <col min="2819" max="2819" width="13.25" customWidth="1"/>
    <col min="2820" max="2820" width="12.25" customWidth="1"/>
    <col min="2821" max="2821" width="12.5" customWidth="1"/>
    <col min="2822" max="2822" width="18.625" customWidth="1"/>
    <col min="3072" max="3072" width="31.125" customWidth="1"/>
    <col min="3073" max="3073" width="17.625" customWidth="1"/>
    <col min="3074" max="3074" width="14" customWidth="1"/>
    <col min="3075" max="3075" width="13.25" customWidth="1"/>
    <col min="3076" max="3076" width="12.25" customWidth="1"/>
    <col min="3077" max="3077" width="12.5" customWidth="1"/>
    <col min="3078" max="3078" width="18.625" customWidth="1"/>
    <col min="3328" max="3328" width="31.125" customWidth="1"/>
    <col min="3329" max="3329" width="17.625" customWidth="1"/>
    <col min="3330" max="3330" width="14" customWidth="1"/>
    <col min="3331" max="3331" width="13.25" customWidth="1"/>
    <col min="3332" max="3332" width="12.25" customWidth="1"/>
    <col min="3333" max="3333" width="12.5" customWidth="1"/>
    <col min="3334" max="3334" width="18.625" customWidth="1"/>
    <col min="3584" max="3584" width="31.125" customWidth="1"/>
    <col min="3585" max="3585" width="17.625" customWidth="1"/>
    <col min="3586" max="3586" width="14" customWidth="1"/>
    <col min="3587" max="3587" width="13.25" customWidth="1"/>
    <col min="3588" max="3588" width="12.25" customWidth="1"/>
    <col min="3589" max="3589" width="12.5" customWidth="1"/>
    <col min="3590" max="3590" width="18.625" customWidth="1"/>
    <col min="3840" max="3840" width="31.125" customWidth="1"/>
    <col min="3841" max="3841" width="17.625" customWidth="1"/>
    <col min="3842" max="3842" width="14" customWidth="1"/>
    <col min="3843" max="3843" width="13.25" customWidth="1"/>
    <col min="3844" max="3844" width="12.25" customWidth="1"/>
    <col min="3845" max="3845" width="12.5" customWidth="1"/>
    <col min="3846" max="3846" width="18.625" customWidth="1"/>
    <col min="4096" max="4096" width="31.125" customWidth="1"/>
    <col min="4097" max="4097" width="17.625" customWidth="1"/>
    <col min="4098" max="4098" width="14" customWidth="1"/>
    <col min="4099" max="4099" width="13.25" customWidth="1"/>
    <col min="4100" max="4100" width="12.25" customWidth="1"/>
    <col min="4101" max="4101" width="12.5" customWidth="1"/>
    <col min="4102" max="4102" width="18.625" customWidth="1"/>
    <col min="4352" max="4352" width="31.125" customWidth="1"/>
    <col min="4353" max="4353" width="17.625" customWidth="1"/>
    <col min="4354" max="4354" width="14" customWidth="1"/>
    <col min="4355" max="4355" width="13.25" customWidth="1"/>
    <col min="4356" max="4356" width="12.25" customWidth="1"/>
    <col min="4357" max="4357" width="12.5" customWidth="1"/>
    <col min="4358" max="4358" width="18.625" customWidth="1"/>
    <col min="4608" max="4608" width="31.125" customWidth="1"/>
    <col min="4609" max="4609" width="17.625" customWidth="1"/>
    <col min="4610" max="4610" width="14" customWidth="1"/>
    <col min="4611" max="4611" width="13.25" customWidth="1"/>
    <col min="4612" max="4612" width="12.25" customWidth="1"/>
    <col min="4613" max="4613" width="12.5" customWidth="1"/>
    <col min="4614" max="4614" width="18.625" customWidth="1"/>
    <col min="4864" max="4864" width="31.125" customWidth="1"/>
    <col min="4865" max="4865" width="17.625" customWidth="1"/>
    <col min="4866" max="4866" width="14" customWidth="1"/>
    <col min="4867" max="4867" width="13.25" customWidth="1"/>
    <col min="4868" max="4868" width="12.25" customWidth="1"/>
    <col min="4869" max="4869" width="12.5" customWidth="1"/>
    <col min="4870" max="4870" width="18.625" customWidth="1"/>
    <col min="5120" max="5120" width="31.125" customWidth="1"/>
    <col min="5121" max="5121" width="17.625" customWidth="1"/>
    <col min="5122" max="5122" width="14" customWidth="1"/>
    <col min="5123" max="5123" width="13.25" customWidth="1"/>
    <col min="5124" max="5124" width="12.25" customWidth="1"/>
    <col min="5125" max="5125" width="12.5" customWidth="1"/>
    <col min="5126" max="5126" width="18.625" customWidth="1"/>
    <col min="5376" max="5376" width="31.125" customWidth="1"/>
    <col min="5377" max="5377" width="17.625" customWidth="1"/>
    <col min="5378" max="5378" width="14" customWidth="1"/>
    <col min="5379" max="5379" width="13.25" customWidth="1"/>
    <col min="5380" max="5380" width="12.25" customWidth="1"/>
    <col min="5381" max="5381" width="12.5" customWidth="1"/>
    <col min="5382" max="5382" width="18.625" customWidth="1"/>
    <col min="5632" max="5632" width="31.125" customWidth="1"/>
    <col min="5633" max="5633" width="17.625" customWidth="1"/>
    <col min="5634" max="5634" width="14" customWidth="1"/>
    <col min="5635" max="5635" width="13.25" customWidth="1"/>
    <col min="5636" max="5636" width="12.25" customWidth="1"/>
    <col min="5637" max="5637" width="12.5" customWidth="1"/>
    <col min="5638" max="5638" width="18.625" customWidth="1"/>
    <col min="5888" max="5888" width="31.125" customWidth="1"/>
    <col min="5889" max="5889" width="17.625" customWidth="1"/>
    <col min="5890" max="5890" width="14" customWidth="1"/>
    <col min="5891" max="5891" width="13.25" customWidth="1"/>
    <col min="5892" max="5892" width="12.25" customWidth="1"/>
    <col min="5893" max="5893" width="12.5" customWidth="1"/>
    <col min="5894" max="5894" width="18.625" customWidth="1"/>
    <col min="6144" max="6144" width="31.125" customWidth="1"/>
    <col min="6145" max="6145" width="17.625" customWidth="1"/>
    <col min="6146" max="6146" width="14" customWidth="1"/>
    <col min="6147" max="6147" width="13.25" customWidth="1"/>
    <col min="6148" max="6148" width="12.25" customWidth="1"/>
    <col min="6149" max="6149" width="12.5" customWidth="1"/>
    <col min="6150" max="6150" width="18.625" customWidth="1"/>
    <col min="6400" max="6400" width="31.125" customWidth="1"/>
    <col min="6401" max="6401" width="17.625" customWidth="1"/>
    <col min="6402" max="6402" width="14" customWidth="1"/>
    <col min="6403" max="6403" width="13.25" customWidth="1"/>
    <col min="6404" max="6404" width="12.25" customWidth="1"/>
    <col min="6405" max="6405" width="12.5" customWidth="1"/>
    <col min="6406" max="6406" width="18.625" customWidth="1"/>
    <col min="6656" max="6656" width="31.125" customWidth="1"/>
    <col min="6657" max="6657" width="17.625" customWidth="1"/>
    <col min="6658" max="6658" width="14" customWidth="1"/>
    <col min="6659" max="6659" width="13.25" customWidth="1"/>
    <col min="6660" max="6660" width="12.25" customWidth="1"/>
    <col min="6661" max="6661" width="12.5" customWidth="1"/>
    <col min="6662" max="6662" width="18.625" customWidth="1"/>
    <col min="6912" max="6912" width="31.125" customWidth="1"/>
    <col min="6913" max="6913" width="17.625" customWidth="1"/>
    <col min="6914" max="6914" width="14" customWidth="1"/>
    <col min="6915" max="6915" width="13.25" customWidth="1"/>
    <col min="6916" max="6916" width="12.25" customWidth="1"/>
    <col min="6917" max="6917" width="12.5" customWidth="1"/>
    <col min="6918" max="6918" width="18.625" customWidth="1"/>
    <col min="7168" max="7168" width="31.125" customWidth="1"/>
    <col min="7169" max="7169" width="17.625" customWidth="1"/>
    <col min="7170" max="7170" width="14" customWidth="1"/>
    <col min="7171" max="7171" width="13.25" customWidth="1"/>
    <col min="7172" max="7172" width="12.25" customWidth="1"/>
    <col min="7173" max="7173" width="12.5" customWidth="1"/>
    <col min="7174" max="7174" width="18.625" customWidth="1"/>
    <col min="7424" max="7424" width="31.125" customWidth="1"/>
    <col min="7425" max="7425" width="17.625" customWidth="1"/>
    <col min="7426" max="7426" width="14" customWidth="1"/>
    <col min="7427" max="7427" width="13.25" customWidth="1"/>
    <col min="7428" max="7428" width="12.25" customWidth="1"/>
    <col min="7429" max="7429" width="12.5" customWidth="1"/>
    <col min="7430" max="7430" width="18.625" customWidth="1"/>
    <col min="7680" max="7680" width="31.125" customWidth="1"/>
    <col min="7681" max="7681" width="17.625" customWidth="1"/>
    <col min="7682" max="7682" width="14" customWidth="1"/>
    <col min="7683" max="7683" width="13.25" customWidth="1"/>
    <col min="7684" max="7684" width="12.25" customWidth="1"/>
    <col min="7685" max="7685" width="12.5" customWidth="1"/>
    <col min="7686" max="7686" width="18.625" customWidth="1"/>
    <col min="7936" max="7936" width="31.125" customWidth="1"/>
    <col min="7937" max="7937" width="17.625" customWidth="1"/>
    <col min="7938" max="7938" width="14" customWidth="1"/>
    <col min="7939" max="7939" width="13.25" customWidth="1"/>
    <col min="7940" max="7940" width="12.25" customWidth="1"/>
    <col min="7941" max="7941" width="12.5" customWidth="1"/>
    <col min="7942" max="7942" width="18.625" customWidth="1"/>
    <col min="8192" max="8192" width="31.125" customWidth="1"/>
    <col min="8193" max="8193" width="17.625" customWidth="1"/>
    <col min="8194" max="8194" width="14" customWidth="1"/>
    <col min="8195" max="8195" width="13.25" customWidth="1"/>
    <col min="8196" max="8196" width="12.25" customWidth="1"/>
    <col min="8197" max="8197" width="12.5" customWidth="1"/>
    <col min="8198" max="8198" width="18.625" customWidth="1"/>
    <col min="8448" max="8448" width="31.125" customWidth="1"/>
    <col min="8449" max="8449" width="17.625" customWidth="1"/>
    <col min="8450" max="8450" width="14" customWidth="1"/>
    <col min="8451" max="8451" width="13.25" customWidth="1"/>
    <col min="8452" max="8452" width="12.25" customWidth="1"/>
    <col min="8453" max="8453" width="12.5" customWidth="1"/>
    <col min="8454" max="8454" width="18.625" customWidth="1"/>
    <col min="8704" max="8704" width="31.125" customWidth="1"/>
    <col min="8705" max="8705" width="17.625" customWidth="1"/>
    <col min="8706" max="8706" width="14" customWidth="1"/>
    <col min="8707" max="8707" width="13.25" customWidth="1"/>
    <col min="8708" max="8708" width="12.25" customWidth="1"/>
    <col min="8709" max="8709" width="12.5" customWidth="1"/>
    <col min="8710" max="8710" width="18.625" customWidth="1"/>
    <col min="8960" max="8960" width="31.125" customWidth="1"/>
    <col min="8961" max="8961" width="17.625" customWidth="1"/>
    <col min="8962" max="8962" width="14" customWidth="1"/>
    <col min="8963" max="8963" width="13.25" customWidth="1"/>
    <col min="8964" max="8964" width="12.25" customWidth="1"/>
    <col min="8965" max="8965" width="12.5" customWidth="1"/>
    <col min="8966" max="8966" width="18.625" customWidth="1"/>
    <col min="9216" max="9216" width="31.125" customWidth="1"/>
    <col min="9217" max="9217" width="17.625" customWidth="1"/>
    <col min="9218" max="9218" width="14" customWidth="1"/>
    <col min="9219" max="9219" width="13.25" customWidth="1"/>
    <col min="9220" max="9220" width="12.25" customWidth="1"/>
    <col min="9221" max="9221" width="12.5" customWidth="1"/>
    <col min="9222" max="9222" width="18.625" customWidth="1"/>
    <col min="9472" max="9472" width="31.125" customWidth="1"/>
    <col min="9473" max="9473" width="17.625" customWidth="1"/>
    <col min="9474" max="9474" width="14" customWidth="1"/>
    <col min="9475" max="9475" width="13.25" customWidth="1"/>
    <col min="9476" max="9476" width="12.25" customWidth="1"/>
    <col min="9477" max="9477" width="12.5" customWidth="1"/>
    <col min="9478" max="9478" width="18.625" customWidth="1"/>
    <col min="9728" max="9728" width="31.125" customWidth="1"/>
    <col min="9729" max="9729" width="17.625" customWidth="1"/>
    <col min="9730" max="9730" width="14" customWidth="1"/>
    <col min="9731" max="9731" width="13.25" customWidth="1"/>
    <col min="9732" max="9732" width="12.25" customWidth="1"/>
    <col min="9733" max="9733" width="12.5" customWidth="1"/>
    <col min="9734" max="9734" width="18.625" customWidth="1"/>
    <col min="9984" max="9984" width="31.125" customWidth="1"/>
    <col min="9985" max="9985" width="17.625" customWidth="1"/>
    <col min="9986" max="9986" width="14" customWidth="1"/>
    <col min="9987" max="9987" width="13.25" customWidth="1"/>
    <col min="9988" max="9988" width="12.25" customWidth="1"/>
    <col min="9989" max="9989" width="12.5" customWidth="1"/>
    <col min="9990" max="9990" width="18.625" customWidth="1"/>
    <col min="10240" max="10240" width="31.125" customWidth="1"/>
    <col min="10241" max="10241" width="17.625" customWidth="1"/>
    <col min="10242" max="10242" width="14" customWidth="1"/>
    <col min="10243" max="10243" width="13.25" customWidth="1"/>
    <col min="10244" max="10244" width="12.25" customWidth="1"/>
    <col min="10245" max="10245" width="12.5" customWidth="1"/>
    <col min="10246" max="10246" width="18.625" customWidth="1"/>
    <col min="10496" max="10496" width="31.125" customWidth="1"/>
    <col min="10497" max="10497" width="17.625" customWidth="1"/>
    <col min="10498" max="10498" width="14" customWidth="1"/>
    <col min="10499" max="10499" width="13.25" customWidth="1"/>
    <col min="10500" max="10500" width="12.25" customWidth="1"/>
    <col min="10501" max="10501" width="12.5" customWidth="1"/>
    <col min="10502" max="10502" width="18.625" customWidth="1"/>
    <col min="10752" max="10752" width="31.125" customWidth="1"/>
    <col min="10753" max="10753" width="17.625" customWidth="1"/>
    <col min="10754" max="10754" width="14" customWidth="1"/>
    <col min="10755" max="10755" width="13.25" customWidth="1"/>
    <col min="10756" max="10756" width="12.25" customWidth="1"/>
    <col min="10757" max="10757" width="12.5" customWidth="1"/>
    <col min="10758" max="10758" width="18.625" customWidth="1"/>
    <col min="11008" max="11008" width="31.125" customWidth="1"/>
    <col min="11009" max="11009" width="17.625" customWidth="1"/>
    <col min="11010" max="11010" width="14" customWidth="1"/>
    <col min="11011" max="11011" width="13.25" customWidth="1"/>
    <col min="11012" max="11012" width="12.25" customWidth="1"/>
    <col min="11013" max="11013" width="12.5" customWidth="1"/>
    <col min="11014" max="11014" width="18.625" customWidth="1"/>
    <col min="11264" max="11264" width="31.125" customWidth="1"/>
    <col min="11265" max="11265" width="17.625" customWidth="1"/>
    <col min="11266" max="11266" width="14" customWidth="1"/>
    <col min="11267" max="11267" width="13.25" customWidth="1"/>
    <col min="11268" max="11268" width="12.25" customWidth="1"/>
    <col min="11269" max="11269" width="12.5" customWidth="1"/>
    <col min="11270" max="11270" width="18.625" customWidth="1"/>
    <col min="11520" max="11520" width="31.125" customWidth="1"/>
    <col min="11521" max="11521" width="17.625" customWidth="1"/>
    <col min="11522" max="11522" width="14" customWidth="1"/>
    <col min="11523" max="11523" width="13.25" customWidth="1"/>
    <col min="11524" max="11524" width="12.25" customWidth="1"/>
    <col min="11525" max="11525" width="12.5" customWidth="1"/>
    <col min="11526" max="11526" width="18.625" customWidth="1"/>
    <col min="11776" max="11776" width="31.125" customWidth="1"/>
    <col min="11777" max="11777" width="17.625" customWidth="1"/>
    <col min="11778" max="11778" width="14" customWidth="1"/>
    <col min="11779" max="11779" width="13.25" customWidth="1"/>
    <col min="11780" max="11780" width="12.25" customWidth="1"/>
    <col min="11781" max="11781" width="12.5" customWidth="1"/>
    <col min="11782" max="11782" width="18.625" customWidth="1"/>
    <col min="12032" max="12032" width="31.125" customWidth="1"/>
    <col min="12033" max="12033" width="17.625" customWidth="1"/>
    <col min="12034" max="12034" width="14" customWidth="1"/>
    <col min="12035" max="12035" width="13.25" customWidth="1"/>
    <col min="12036" max="12036" width="12.25" customWidth="1"/>
    <col min="12037" max="12037" width="12.5" customWidth="1"/>
    <col min="12038" max="12038" width="18.625" customWidth="1"/>
    <col min="12288" max="12288" width="31.125" customWidth="1"/>
    <col min="12289" max="12289" width="17.625" customWidth="1"/>
    <col min="12290" max="12290" width="14" customWidth="1"/>
    <col min="12291" max="12291" width="13.25" customWidth="1"/>
    <col min="12292" max="12292" width="12.25" customWidth="1"/>
    <col min="12293" max="12293" width="12.5" customWidth="1"/>
    <col min="12294" max="12294" width="18.625" customWidth="1"/>
    <col min="12544" max="12544" width="31.125" customWidth="1"/>
    <col min="12545" max="12545" width="17.625" customWidth="1"/>
    <col min="12546" max="12546" width="14" customWidth="1"/>
    <col min="12547" max="12547" width="13.25" customWidth="1"/>
    <col min="12548" max="12548" width="12.25" customWidth="1"/>
    <col min="12549" max="12549" width="12.5" customWidth="1"/>
    <col min="12550" max="12550" width="18.625" customWidth="1"/>
    <col min="12800" max="12800" width="31.125" customWidth="1"/>
    <col min="12801" max="12801" width="17.625" customWidth="1"/>
    <col min="12802" max="12802" width="14" customWidth="1"/>
    <col min="12803" max="12803" width="13.25" customWidth="1"/>
    <col min="12804" max="12804" width="12.25" customWidth="1"/>
    <col min="12805" max="12805" width="12.5" customWidth="1"/>
    <col min="12806" max="12806" width="18.625" customWidth="1"/>
    <col min="13056" max="13056" width="31.125" customWidth="1"/>
    <col min="13057" max="13057" width="17.625" customWidth="1"/>
    <col min="13058" max="13058" width="14" customWidth="1"/>
    <col min="13059" max="13059" width="13.25" customWidth="1"/>
    <col min="13060" max="13060" width="12.25" customWidth="1"/>
    <col min="13061" max="13061" width="12.5" customWidth="1"/>
    <col min="13062" max="13062" width="18.625" customWidth="1"/>
    <col min="13312" max="13312" width="31.125" customWidth="1"/>
    <col min="13313" max="13313" width="17.625" customWidth="1"/>
    <col min="13314" max="13314" width="14" customWidth="1"/>
    <col min="13315" max="13315" width="13.25" customWidth="1"/>
    <col min="13316" max="13316" width="12.25" customWidth="1"/>
    <col min="13317" max="13317" width="12.5" customWidth="1"/>
    <col min="13318" max="13318" width="18.625" customWidth="1"/>
    <col min="13568" max="13568" width="31.125" customWidth="1"/>
    <col min="13569" max="13569" width="17.625" customWidth="1"/>
    <col min="13570" max="13570" width="14" customWidth="1"/>
    <col min="13571" max="13571" width="13.25" customWidth="1"/>
    <col min="13572" max="13572" width="12.25" customWidth="1"/>
    <col min="13573" max="13573" width="12.5" customWidth="1"/>
    <col min="13574" max="13574" width="18.625" customWidth="1"/>
    <col min="13824" max="13824" width="31.125" customWidth="1"/>
    <col min="13825" max="13825" width="17.625" customWidth="1"/>
    <col min="13826" max="13826" width="14" customWidth="1"/>
    <col min="13827" max="13827" width="13.25" customWidth="1"/>
    <col min="13828" max="13828" width="12.25" customWidth="1"/>
    <col min="13829" max="13829" width="12.5" customWidth="1"/>
    <col min="13830" max="13830" width="18.625" customWidth="1"/>
    <col min="14080" max="14080" width="31.125" customWidth="1"/>
    <col min="14081" max="14081" width="17.625" customWidth="1"/>
    <col min="14082" max="14082" width="14" customWidth="1"/>
    <col min="14083" max="14083" width="13.25" customWidth="1"/>
    <col min="14084" max="14084" width="12.25" customWidth="1"/>
    <col min="14085" max="14085" width="12.5" customWidth="1"/>
    <col min="14086" max="14086" width="18.625" customWidth="1"/>
    <col min="14336" max="14336" width="31.125" customWidth="1"/>
    <col min="14337" max="14337" width="17.625" customWidth="1"/>
    <col min="14338" max="14338" width="14" customWidth="1"/>
    <col min="14339" max="14339" width="13.25" customWidth="1"/>
    <col min="14340" max="14340" width="12.25" customWidth="1"/>
    <col min="14341" max="14341" width="12.5" customWidth="1"/>
    <col min="14342" max="14342" width="18.625" customWidth="1"/>
    <col min="14592" max="14592" width="31.125" customWidth="1"/>
    <col min="14593" max="14593" width="17.625" customWidth="1"/>
    <col min="14594" max="14594" width="14" customWidth="1"/>
    <col min="14595" max="14595" width="13.25" customWidth="1"/>
    <col min="14596" max="14596" width="12.25" customWidth="1"/>
    <col min="14597" max="14597" width="12.5" customWidth="1"/>
    <col min="14598" max="14598" width="18.625" customWidth="1"/>
    <col min="14848" max="14848" width="31.125" customWidth="1"/>
    <col min="14849" max="14849" width="17.625" customWidth="1"/>
    <col min="14850" max="14850" width="14" customWidth="1"/>
    <col min="14851" max="14851" width="13.25" customWidth="1"/>
    <col min="14852" max="14852" width="12.25" customWidth="1"/>
    <col min="14853" max="14853" width="12.5" customWidth="1"/>
    <col min="14854" max="14854" width="18.625" customWidth="1"/>
    <col min="15104" max="15104" width="31.125" customWidth="1"/>
    <col min="15105" max="15105" width="17.625" customWidth="1"/>
    <col min="15106" max="15106" width="14" customWidth="1"/>
    <col min="15107" max="15107" width="13.25" customWidth="1"/>
    <col min="15108" max="15108" width="12.25" customWidth="1"/>
    <col min="15109" max="15109" width="12.5" customWidth="1"/>
    <col min="15110" max="15110" width="18.625" customWidth="1"/>
    <col min="15360" max="15360" width="31.125" customWidth="1"/>
    <col min="15361" max="15361" width="17.625" customWidth="1"/>
    <col min="15362" max="15362" width="14" customWidth="1"/>
    <col min="15363" max="15363" width="13.25" customWidth="1"/>
    <col min="15364" max="15364" width="12.25" customWidth="1"/>
    <col min="15365" max="15365" width="12.5" customWidth="1"/>
    <col min="15366" max="15366" width="18.625" customWidth="1"/>
    <col min="15616" max="15616" width="31.125" customWidth="1"/>
    <col min="15617" max="15617" width="17.625" customWidth="1"/>
    <col min="15618" max="15618" width="14" customWidth="1"/>
    <col min="15619" max="15619" width="13.25" customWidth="1"/>
    <col min="15620" max="15620" width="12.25" customWidth="1"/>
    <col min="15621" max="15621" width="12.5" customWidth="1"/>
    <col min="15622" max="15622" width="18.625" customWidth="1"/>
    <col min="15872" max="15872" width="31.125" customWidth="1"/>
    <col min="15873" max="15873" width="17.625" customWidth="1"/>
    <col min="15874" max="15874" width="14" customWidth="1"/>
    <col min="15875" max="15875" width="13.25" customWidth="1"/>
    <col min="15876" max="15876" width="12.25" customWidth="1"/>
    <col min="15877" max="15877" width="12.5" customWidth="1"/>
    <col min="15878" max="15878" width="18.625" customWidth="1"/>
    <col min="16128" max="16128" width="31.125" customWidth="1"/>
    <col min="16129" max="16129" width="17.625" customWidth="1"/>
    <col min="16130" max="16130" width="14" customWidth="1"/>
    <col min="16131" max="16131" width="13.25" customWidth="1"/>
    <col min="16132" max="16132" width="12.25" customWidth="1"/>
    <col min="16133" max="16133" width="12.5" customWidth="1"/>
    <col min="16134" max="16134" width="18.625" customWidth="1"/>
  </cols>
  <sheetData>
    <row r="1" ht="18" customHeight="1" spans="1:6">
      <c r="A1" s="107" t="s">
        <v>543</v>
      </c>
      <c r="B1" s="108"/>
      <c r="C1" s="108"/>
      <c r="D1" s="108"/>
      <c r="E1" s="108"/>
      <c r="F1" s="108"/>
    </row>
    <row r="2" ht="40.5" customHeight="1" spans="1:11">
      <c r="A2" s="109" t="s">
        <v>544</v>
      </c>
      <c r="B2" s="109"/>
      <c r="C2" s="109"/>
      <c r="D2" s="109"/>
      <c r="E2" s="109"/>
      <c r="F2" s="109"/>
      <c r="G2" s="109"/>
      <c r="H2" s="109"/>
      <c r="I2" s="109"/>
      <c r="J2" s="109"/>
      <c r="K2" s="109"/>
    </row>
    <row r="3" ht="21.75" customHeight="1" spans="1:11">
      <c r="A3" s="108"/>
      <c r="B3" s="108"/>
      <c r="C3" s="108"/>
      <c r="D3" s="108"/>
      <c r="E3" s="108"/>
      <c r="F3" s="108"/>
      <c r="K3" t="s">
        <v>313</v>
      </c>
    </row>
    <row r="4" ht="22.5" customHeight="1" spans="1:11">
      <c r="A4" s="110" t="s">
        <v>316</v>
      </c>
      <c r="B4" s="111" t="s">
        <v>318</v>
      </c>
      <c r="C4" s="111" t="s">
        <v>512</v>
      </c>
      <c r="D4" s="111" t="s">
        <v>494</v>
      </c>
      <c r="E4" s="111" t="s">
        <v>496</v>
      </c>
      <c r="F4" s="111" t="s">
        <v>498</v>
      </c>
      <c r="G4" s="111" t="s">
        <v>500</v>
      </c>
      <c r="H4" s="111"/>
      <c r="I4" s="111" t="s">
        <v>502</v>
      </c>
      <c r="J4" s="111" t="s">
        <v>504</v>
      </c>
      <c r="K4" s="111" t="s">
        <v>510</v>
      </c>
    </row>
    <row r="5" s="106" customFormat="1" ht="57" customHeight="1" spans="1:11">
      <c r="A5" s="110"/>
      <c r="B5" s="111"/>
      <c r="C5" s="111"/>
      <c r="D5" s="111"/>
      <c r="E5" s="111"/>
      <c r="F5" s="111"/>
      <c r="G5" s="111" t="s">
        <v>519</v>
      </c>
      <c r="H5" s="111" t="s">
        <v>545</v>
      </c>
      <c r="I5" s="111"/>
      <c r="J5" s="111"/>
      <c r="K5" s="111"/>
    </row>
    <row r="6" ht="30" customHeight="1" spans="1:11">
      <c r="A6" s="112" t="s">
        <v>318</v>
      </c>
      <c r="B6" s="113">
        <v>23.75</v>
      </c>
      <c r="C6" s="114">
        <v>0</v>
      </c>
      <c r="D6" s="113">
        <v>23.75</v>
      </c>
      <c r="E6" s="115"/>
      <c r="F6" s="115"/>
      <c r="G6" s="115"/>
      <c r="H6" s="115"/>
      <c r="I6" s="115"/>
      <c r="J6" s="115"/>
      <c r="K6" s="115"/>
    </row>
    <row r="7" ht="48" customHeight="1" spans="1:11">
      <c r="A7" s="116" t="s">
        <v>546</v>
      </c>
      <c r="B7" s="113">
        <v>23.75</v>
      </c>
      <c r="C7" s="114">
        <v>0</v>
      </c>
      <c r="D7" s="113">
        <v>23.75</v>
      </c>
      <c r="E7" s="115"/>
      <c r="F7" s="115"/>
      <c r="G7" s="115"/>
      <c r="H7" s="115"/>
      <c r="I7" s="115"/>
      <c r="J7" s="115"/>
      <c r="K7" s="115"/>
    </row>
    <row r="8" ht="48" customHeight="1" spans="1:11">
      <c r="A8" s="116" t="s">
        <v>547</v>
      </c>
      <c r="B8" s="115"/>
      <c r="C8" s="115"/>
      <c r="D8" s="115"/>
      <c r="E8" s="115"/>
      <c r="F8" s="115"/>
      <c r="G8" s="115"/>
      <c r="H8" s="115"/>
      <c r="I8" s="115"/>
      <c r="J8" s="115"/>
      <c r="K8" s="115"/>
    </row>
    <row r="9" ht="49.5" customHeight="1" spans="1:11">
      <c r="A9" s="116" t="s">
        <v>548</v>
      </c>
      <c r="B9" s="115"/>
      <c r="C9" s="115"/>
      <c r="D9" s="115"/>
      <c r="E9" s="115"/>
      <c r="F9" s="115"/>
      <c r="G9" s="115"/>
      <c r="H9" s="115"/>
      <c r="I9" s="115"/>
      <c r="J9" s="115"/>
      <c r="K9" s="115"/>
    </row>
    <row r="11" ht="14.25"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7638888888889" right="0.707638888888889" top="0.747916666666667" bottom="0.747916666666667" header="0.313888888888889" footer="0.313888888888889"/>
  <pageSetup paperSize="9" scale="85"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67"/>
  <sheetViews>
    <sheetView topLeftCell="A7" workbookViewId="0">
      <selection activeCell="C8" sqref="C8:C27"/>
    </sheetView>
  </sheetViews>
  <sheetFormatPr defaultColWidth="9" defaultRowHeight="12.75" outlineLevelCol="5"/>
  <cols>
    <col min="1" max="1" width="19" style="84" customWidth="1"/>
    <col min="2" max="2" width="32.875" style="84" customWidth="1"/>
    <col min="3" max="6" width="19.5" style="84" customWidth="1"/>
    <col min="7" max="255" width="9" style="84"/>
    <col min="256" max="256" width="1.125" style="84" customWidth="1"/>
    <col min="257" max="257" width="16.5" style="84" customWidth="1"/>
    <col min="258" max="258" width="29.375" style="84" customWidth="1"/>
    <col min="259" max="259" width="10.875" style="84" customWidth="1"/>
    <col min="260" max="260" width="12.625" style="84" customWidth="1"/>
    <col min="261" max="261" width="12.375" style="84" customWidth="1"/>
    <col min="262" max="262" width="12.5" style="84" customWidth="1"/>
    <col min="263" max="511" width="9" style="84"/>
    <col min="512" max="512" width="1.125" style="84" customWidth="1"/>
    <col min="513" max="513" width="16.5" style="84" customWidth="1"/>
    <col min="514" max="514" width="29.375" style="84" customWidth="1"/>
    <col min="515" max="515" width="10.875" style="84" customWidth="1"/>
    <col min="516" max="516" width="12.625" style="84" customWidth="1"/>
    <col min="517" max="517" width="12.375" style="84" customWidth="1"/>
    <col min="518" max="518" width="12.5" style="84" customWidth="1"/>
    <col min="519" max="767" width="9" style="84"/>
    <col min="768" max="768" width="1.125" style="84" customWidth="1"/>
    <col min="769" max="769" width="16.5" style="84" customWidth="1"/>
    <col min="770" max="770" width="29.375" style="84" customWidth="1"/>
    <col min="771" max="771" width="10.875" style="84" customWidth="1"/>
    <col min="772" max="772" width="12.625" style="84" customWidth="1"/>
    <col min="773" max="773" width="12.375" style="84" customWidth="1"/>
    <col min="774" max="774" width="12.5" style="84" customWidth="1"/>
    <col min="775" max="1023" width="9" style="84"/>
    <col min="1024" max="1024" width="1.125" style="84" customWidth="1"/>
    <col min="1025" max="1025" width="16.5" style="84" customWidth="1"/>
    <col min="1026" max="1026" width="29.375" style="84" customWidth="1"/>
    <col min="1027" max="1027" width="10.875" style="84" customWidth="1"/>
    <col min="1028" max="1028" width="12.625" style="84" customWidth="1"/>
    <col min="1029" max="1029" width="12.375" style="84" customWidth="1"/>
    <col min="1030" max="1030" width="12.5" style="84" customWidth="1"/>
    <col min="1031" max="1279" width="9" style="84"/>
    <col min="1280" max="1280" width="1.125" style="84" customWidth="1"/>
    <col min="1281" max="1281" width="16.5" style="84" customWidth="1"/>
    <col min="1282" max="1282" width="29.375" style="84" customWidth="1"/>
    <col min="1283" max="1283" width="10.875" style="84" customWidth="1"/>
    <col min="1284" max="1284" width="12.625" style="84" customWidth="1"/>
    <col min="1285" max="1285" width="12.375" style="84" customWidth="1"/>
    <col min="1286" max="1286" width="12.5" style="84" customWidth="1"/>
    <col min="1287" max="1535" width="9" style="84"/>
    <col min="1536" max="1536" width="1.125" style="84" customWidth="1"/>
    <col min="1537" max="1537" width="16.5" style="84" customWidth="1"/>
    <col min="1538" max="1538" width="29.375" style="84" customWidth="1"/>
    <col min="1539" max="1539" width="10.875" style="84" customWidth="1"/>
    <col min="1540" max="1540" width="12.625" style="84" customWidth="1"/>
    <col min="1541" max="1541" width="12.375" style="84" customWidth="1"/>
    <col min="1542" max="1542" width="12.5" style="84" customWidth="1"/>
    <col min="1543" max="1791" width="9" style="84"/>
    <col min="1792" max="1792" width="1.125" style="84" customWidth="1"/>
    <col min="1793" max="1793" width="16.5" style="84" customWidth="1"/>
    <col min="1794" max="1794" width="29.375" style="84" customWidth="1"/>
    <col min="1795" max="1795" width="10.875" style="84" customWidth="1"/>
    <col min="1796" max="1796" width="12.625" style="84" customWidth="1"/>
    <col min="1797" max="1797" width="12.375" style="84" customWidth="1"/>
    <col min="1798" max="1798" width="12.5" style="84" customWidth="1"/>
    <col min="1799" max="2047" width="9" style="84"/>
    <col min="2048" max="2048" width="1.125" style="84" customWidth="1"/>
    <col min="2049" max="2049" width="16.5" style="84" customWidth="1"/>
    <col min="2050" max="2050" width="29.375" style="84" customWidth="1"/>
    <col min="2051" max="2051" width="10.875" style="84" customWidth="1"/>
    <col min="2052" max="2052" width="12.625" style="84" customWidth="1"/>
    <col min="2053" max="2053" width="12.375" style="84" customWidth="1"/>
    <col min="2054" max="2054" width="12.5" style="84" customWidth="1"/>
    <col min="2055" max="2303" width="9" style="84"/>
    <col min="2304" max="2304" width="1.125" style="84" customWidth="1"/>
    <col min="2305" max="2305" width="16.5" style="84" customWidth="1"/>
    <col min="2306" max="2306" width="29.375" style="84" customWidth="1"/>
    <col min="2307" max="2307" width="10.875" style="84" customWidth="1"/>
    <col min="2308" max="2308" width="12.625" style="84" customWidth="1"/>
    <col min="2309" max="2309" width="12.375" style="84" customWidth="1"/>
    <col min="2310" max="2310" width="12.5" style="84" customWidth="1"/>
    <col min="2311" max="2559" width="9" style="84"/>
    <col min="2560" max="2560" width="1.125" style="84" customWidth="1"/>
    <col min="2561" max="2561" width="16.5" style="84" customWidth="1"/>
    <col min="2562" max="2562" width="29.375" style="84" customWidth="1"/>
    <col min="2563" max="2563" width="10.875" style="84" customWidth="1"/>
    <col min="2564" max="2564" width="12.625" style="84" customWidth="1"/>
    <col min="2565" max="2565" width="12.375" style="84" customWidth="1"/>
    <col min="2566" max="2566" width="12.5" style="84" customWidth="1"/>
    <col min="2567" max="2815" width="9" style="84"/>
    <col min="2816" max="2816" width="1.125" style="84" customWidth="1"/>
    <col min="2817" max="2817" width="16.5" style="84" customWidth="1"/>
    <col min="2818" max="2818" width="29.375" style="84" customWidth="1"/>
    <col min="2819" max="2819" width="10.875" style="84" customWidth="1"/>
    <col min="2820" max="2820" width="12.625" style="84" customWidth="1"/>
    <col min="2821" max="2821" width="12.375" style="84" customWidth="1"/>
    <col min="2822" max="2822" width="12.5" style="84" customWidth="1"/>
    <col min="2823" max="3071" width="9" style="84"/>
    <col min="3072" max="3072" width="1.125" style="84" customWidth="1"/>
    <col min="3073" max="3073" width="16.5" style="84" customWidth="1"/>
    <col min="3074" max="3074" width="29.375" style="84" customWidth="1"/>
    <col min="3075" max="3075" width="10.875" style="84" customWidth="1"/>
    <col min="3076" max="3076" width="12.625" style="84" customWidth="1"/>
    <col min="3077" max="3077" width="12.375" style="84" customWidth="1"/>
    <col min="3078" max="3078" width="12.5" style="84" customWidth="1"/>
    <col min="3079" max="3327" width="9" style="84"/>
    <col min="3328" max="3328" width="1.125" style="84" customWidth="1"/>
    <col min="3329" max="3329" width="16.5" style="84" customWidth="1"/>
    <col min="3330" max="3330" width="29.375" style="84" customWidth="1"/>
    <col min="3331" max="3331" width="10.875" style="84" customWidth="1"/>
    <col min="3332" max="3332" width="12.625" style="84" customWidth="1"/>
    <col min="3333" max="3333" width="12.375" style="84" customWidth="1"/>
    <col min="3334" max="3334" width="12.5" style="84" customWidth="1"/>
    <col min="3335" max="3583" width="9" style="84"/>
    <col min="3584" max="3584" width="1.125" style="84" customWidth="1"/>
    <col min="3585" max="3585" width="16.5" style="84" customWidth="1"/>
    <col min="3586" max="3586" width="29.375" style="84" customWidth="1"/>
    <col min="3587" max="3587" width="10.875" style="84" customWidth="1"/>
    <col min="3588" max="3588" width="12.625" style="84" customWidth="1"/>
    <col min="3589" max="3589" width="12.375" style="84" customWidth="1"/>
    <col min="3590" max="3590" width="12.5" style="84" customWidth="1"/>
    <col min="3591" max="3839" width="9" style="84"/>
    <col min="3840" max="3840" width="1.125" style="84" customWidth="1"/>
    <col min="3841" max="3841" width="16.5" style="84" customWidth="1"/>
    <col min="3842" max="3842" width="29.375" style="84" customWidth="1"/>
    <col min="3843" max="3843" width="10.875" style="84" customWidth="1"/>
    <col min="3844" max="3844" width="12.625" style="84" customWidth="1"/>
    <col min="3845" max="3845" width="12.375" style="84" customWidth="1"/>
    <col min="3846" max="3846" width="12.5" style="84" customWidth="1"/>
    <col min="3847" max="4095" width="9" style="84"/>
    <col min="4096" max="4096" width="1.125" style="84" customWidth="1"/>
    <col min="4097" max="4097" width="16.5" style="84" customWidth="1"/>
    <col min="4098" max="4098" width="29.375" style="84" customWidth="1"/>
    <col min="4099" max="4099" width="10.875" style="84" customWidth="1"/>
    <col min="4100" max="4100" width="12.625" style="84" customWidth="1"/>
    <col min="4101" max="4101" width="12.375" style="84" customWidth="1"/>
    <col min="4102" max="4102" width="12.5" style="84" customWidth="1"/>
    <col min="4103" max="4351" width="9" style="84"/>
    <col min="4352" max="4352" width="1.125" style="84" customWidth="1"/>
    <col min="4353" max="4353" width="16.5" style="84" customWidth="1"/>
    <col min="4354" max="4354" width="29.375" style="84" customWidth="1"/>
    <col min="4355" max="4355" width="10.875" style="84" customWidth="1"/>
    <col min="4356" max="4356" width="12.625" style="84" customWidth="1"/>
    <col min="4357" max="4357" width="12.375" style="84" customWidth="1"/>
    <col min="4358" max="4358" width="12.5" style="84" customWidth="1"/>
    <col min="4359" max="4607" width="9" style="84"/>
    <col min="4608" max="4608" width="1.125" style="84" customWidth="1"/>
    <col min="4609" max="4609" width="16.5" style="84" customWidth="1"/>
    <col min="4610" max="4610" width="29.375" style="84" customWidth="1"/>
    <col min="4611" max="4611" width="10.875" style="84" customWidth="1"/>
    <col min="4612" max="4612" width="12.625" style="84" customWidth="1"/>
    <col min="4613" max="4613" width="12.375" style="84" customWidth="1"/>
    <col min="4614" max="4614" width="12.5" style="84" customWidth="1"/>
    <col min="4615" max="4863" width="9" style="84"/>
    <col min="4864" max="4864" width="1.125" style="84" customWidth="1"/>
    <col min="4865" max="4865" width="16.5" style="84" customWidth="1"/>
    <col min="4866" max="4866" width="29.375" style="84" customWidth="1"/>
    <col min="4867" max="4867" width="10.875" style="84" customWidth="1"/>
    <col min="4868" max="4868" width="12.625" style="84" customWidth="1"/>
    <col min="4869" max="4869" width="12.375" style="84" customWidth="1"/>
    <col min="4870" max="4870" width="12.5" style="84" customWidth="1"/>
    <col min="4871" max="5119" width="9" style="84"/>
    <col min="5120" max="5120" width="1.125" style="84" customWidth="1"/>
    <col min="5121" max="5121" width="16.5" style="84" customWidth="1"/>
    <col min="5122" max="5122" width="29.375" style="84" customWidth="1"/>
    <col min="5123" max="5123" width="10.875" style="84" customWidth="1"/>
    <col min="5124" max="5124" width="12.625" style="84" customWidth="1"/>
    <col min="5125" max="5125" width="12.375" style="84" customWidth="1"/>
    <col min="5126" max="5126" width="12.5" style="84" customWidth="1"/>
    <col min="5127" max="5375" width="9" style="84"/>
    <col min="5376" max="5376" width="1.125" style="84" customWidth="1"/>
    <col min="5377" max="5377" width="16.5" style="84" customWidth="1"/>
    <col min="5378" max="5378" width="29.375" style="84" customWidth="1"/>
    <col min="5379" max="5379" width="10.875" style="84" customWidth="1"/>
    <col min="5380" max="5380" width="12.625" style="84" customWidth="1"/>
    <col min="5381" max="5381" width="12.375" style="84" customWidth="1"/>
    <col min="5382" max="5382" width="12.5" style="84" customWidth="1"/>
    <col min="5383" max="5631" width="9" style="84"/>
    <col min="5632" max="5632" width="1.125" style="84" customWidth="1"/>
    <col min="5633" max="5633" width="16.5" style="84" customWidth="1"/>
    <col min="5634" max="5634" width="29.375" style="84" customWidth="1"/>
    <col min="5635" max="5635" width="10.875" style="84" customWidth="1"/>
    <col min="5636" max="5636" width="12.625" style="84" customWidth="1"/>
    <col min="5637" max="5637" width="12.375" style="84" customWidth="1"/>
    <col min="5638" max="5638" width="12.5" style="84" customWidth="1"/>
    <col min="5639" max="5887" width="9" style="84"/>
    <col min="5888" max="5888" width="1.125" style="84" customWidth="1"/>
    <col min="5889" max="5889" width="16.5" style="84" customWidth="1"/>
    <col min="5890" max="5890" width="29.375" style="84" customWidth="1"/>
    <col min="5891" max="5891" width="10.875" style="84" customWidth="1"/>
    <col min="5892" max="5892" width="12.625" style="84" customWidth="1"/>
    <col min="5893" max="5893" width="12.375" style="84" customWidth="1"/>
    <col min="5894" max="5894" width="12.5" style="84" customWidth="1"/>
    <col min="5895" max="6143" width="9" style="84"/>
    <col min="6144" max="6144" width="1.125" style="84" customWidth="1"/>
    <col min="6145" max="6145" width="16.5" style="84" customWidth="1"/>
    <col min="6146" max="6146" width="29.375" style="84" customWidth="1"/>
    <col min="6147" max="6147" width="10.875" style="84" customWidth="1"/>
    <col min="6148" max="6148" width="12.625" style="84" customWidth="1"/>
    <col min="6149" max="6149" width="12.375" style="84" customWidth="1"/>
    <col min="6150" max="6150" width="12.5" style="84" customWidth="1"/>
    <col min="6151" max="6399" width="9" style="84"/>
    <col min="6400" max="6400" width="1.125" style="84" customWidth="1"/>
    <col min="6401" max="6401" width="16.5" style="84" customWidth="1"/>
    <col min="6402" max="6402" width="29.375" style="84" customWidth="1"/>
    <col min="6403" max="6403" width="10.875" style="84" customWidth="1"/>
    <col min="6404" max="6404" width="12.625" style="84" customWidth="1"/>
    <col min="6405" max="6405" width="12.375" style="84" customWidth="1"/>
    <col min="6406" max="6406" width="12.5" style="84" customWidth="1"/>
    <col min="6407" max="6655" width="9" style="84"/>
    <col min="6656" max="6656" width="1.125" style="84" customWidth="1"/>
    <col min="6657" max="6657" width="16.5" style="84" customWidth="1"/>
    <col min="6658" max="6658" width="29.375" style="84" customWidth="1"/>
    <col min="6659" max="6659" width="10.875" style="84" customWidth="1"/>
    <col min="6660" max="6660" width="12.625" style="84" customWidth="1"/>
    <col min="6661" max="6661" width="12.375" style="84" customWidth="1"/>
    <col min="6662" max="6662" width="12.5" style="84" customWidth="1"/>
    <col min="6663" max="6911" width="9" style="84"/>
    <col min="6912" max="6912" width="1.125" style="84" customWidth="1"/>
    <col min="6913" max="6913" width="16.5" style="84" customWidth="1"/>
    <col min="6914" max="6914" width="29.375" style="84" customWidth="1"/>
    <col min="6915" max="6915" width="10.875" style="84" customWidth="1"/>
    <col min="6916" max="6916" width="12.625" style="84" customWidth="1"/>
    <col min="6917" max="6917" width="12.375" style="84" customWidth="1"/>
    <col min="6918" max="6918" width="12.5" style="84" customWidth="1"/>
    <col min="6919" max="7167" width="9" style="84"/>
    <col min="7168" max="7168" width="1.125" style="84" customWidth="1"/>
    <col min="7169" max="7169" width="16.5" style="84" customWidth="1"/>
    <col min="7170" max="7170" width="29.375" style="84" customWidth="1"/>
    <col min="7171" max="7171" width="10.875" style="84" customWidth="1"/>
    <col min="7172" max="7172" width="12.625" style="84" customWidth="1"/>
    <col min="7173" max="7173" width="12.375" style="84" customWidth="1"/>
    <col min="7174" max="7174" width="12.5" style="84" customWidth="1"/>
    <col min="7175" max="7423" width="9" style="84"/>
    <col min="7424" max="7424" width="1.125" style="84" customWidth="1"/>
    <col min="7425" max="7425" width="16.5" style="84" customWidth="1"/>
    <col min="7426" max="7426" width="29.375" style="84" customWidth="1"/>
    <col min="7427" max="7427" width="10.875" style="84" customWidth="1"/>
    <col min="7428" max="7428" width="12.625" style="84" customWidth="1"/>
    <col min="7429" max="7429" width="12.375" style="84" customWidth="1"/>
    <col min="7430" max="7430" width="12.5" style="84" customWidth="1"/>
    <col min="7431" max="7679" width="9" style="84"/>
    <col min="7680" max="7680" width="1.125" style="84" customWidth="1"/>
    <col min="7681" max="7681" width="16.5" style="84" customWidth="1"/>
    <col min="7682" max="7682" width="29.375" style="84" customWidth="1"/>
    <col min="7683" max="7683" width="10.875" style="84" customWidth="1"/>
    <col min="7684" max="7684" width="12.625" style="84" customWidth="1"/>
    <col min="7685" max="7685" width="12.375" style="84" customWidth="1"/>
    <col min="7686" max="7686" width="12.5" style="84" customWidth="1"/>
    <col min="7687" max="7935" width="9" style="84"/>
    <col min="7936" max="7936" width="1.125" style="84" customWidth="1"/>
    <col min="7937" max="7937" width="16.5" style="84" customWidth="1"/>
    <col min="7938" max="7938" width="29.375" style="84" customWidth="1"/>
    <col min="7939" max="7939" width="10.875" style="84" customWidth="1"/>
    <col min="7940" max="7940" width="12.625" style="84" customWidth="1"/>
    <col min="7941" max="7941" width="12.375" style="84" customWidth="1"/>
    <col min="7942" max="7942" width="12.5" style="84" customWidth="1"/>
    <col min="7943" max="8191" width="9" style="84"/>
    <col min="8192" max="8192" width="1.125" style="84" customWidth="1"/>
    <col min="8193" max="8193" width="16.5" style="84" customWidth="1"/>
    <col min="8194" max="8194" width="29.375" style="84" customWidth="1"/>
    <col min="8195" max="8195" width="10.875" style="84" customWidth="1"/>
    <col min="8196" max="8196" width="12.625" style="84" customWidth="1"/>
    <col min="8197" max="8197" width="12.375" style="84" customWidth="1"/>
    <col min="8198" max="8198" width="12.5" style="84" customWidth="1"/>
    <col min="8199" max="8447" width="9" style="84"/>
    <col min="8448" max="8448" width="1.125" style="84" customWidth="1"/>
    <col min="8449" max="8449" width="16.5" style="84" customWidth="1"/>
    <col min="8450" max="8450" width="29.375" style="84" customWidth="1"/>
    <col min="8451" max="8451" width="10.875" style="84" customWidth="1"/>
    <col min="8452" max="8452" width="12.625" style="84" customWidth="1"/>
    <col min="8453" max="8453" width="12.375" style="84" customWidth="1"/>
    <col min="8454" max="8454" width="12.5" style="84" customWidth="1"/>
    <col min="8455" max="8703" width="9" style="84"/>
    <col min="8704" max="8704" width="1.125" style="84" customWidth="1"/>
    <col min="8705" max="8705" width="16.5" style="84" customWidth="1"/>
    <col min="8706" max="8706" width="29.375" style="84" customWidth="1"/>
    <col min="8707" max="8707" width="10.875" style="84" customWidth="1"/>
    <col min="8708" max="8708" width="12.625" style="84" customWidth="1"/>
    <col min="8709" max="8709" width="12.375" style="84" customWidth="1"/>
    <col min="8710" max="8710" width="12.5" style="84" customWidth="1"/>
    <col min="8711" max="8959" width="9" style="84"/>
    <col min="8960" max="8960" width="1.125" style="84" customWidth="1"/>
    <col min="8961" max="8961" width="16.5" style="84" customWidth="1"/>
    <col min="8962" max="8962" width="29.375" style="84" customWidth="1"/>
    <col min="8963" max="8963" width="10.875" style="84" customWidth="1"/>
    <col min="8964" max="8964" width="12.625" style="84" customWidth="1"/>
    <col min="8965" max="8965" width="12.375" style="84" customWidth="1"/>
    <col min="8966" max="8966" width="12.5" style="84" customWidth="1"/>
    <col min="8967" max="9215" width="9" style="84"/>
    <col min="9216" max="9216" width="1.125" style="84" customWidth="1"/>
    <col min="9217" max="9217" width="16.5" style="84" customWidth="1"/>
    <col min="9218" max="9218" width="29.375" style="84" customWidth="1"/>
    <col min="9219" max="9219" width="10.875" style="84" customWidth="1"/>
    <col min="9220" max="9220" width="12.625" style="84" customWidth="1"/>
    <col min="9221" max="9221" width="12.375" style="84" customWidth="1"/>
    <col min="9222" max="9222" width="12.5" style="84" customWidth="1"/>
    <col min="9223" max="9471" width="9" style="84"/>
    <col min="9472" max="9472" width="1.125" style="84" customWidth="1"/>
    <col min="9473" max="9473" width="16.5" style="84" customWidth="1"/>
    <col min="9474" max="9474" width="29.375" style="84" customWidth="1"/>
    <col min="9475" max="9475" width="10.875" style="84" customWidth="1"/>
    <col min="9476" max="9476" width="12.625" style="84" customWidth="1"/>
    <col min="9477" max="9477" width="12.375" style="84" customWidth="1"/>
    <col min="9478" max="9478" width="12.5" style="84" customWidth="1"/>
    <col min="9479" max="9727" width="9" style="84"/>
    <col min="9728" max="9728" width="1.125" style="84" customWidth="1"/>
    <col min="9729" max="9729" width="16.5" style="84" customWidth="1"/>
    <col min="9730" max="9730" width="29.375" style="84" customWidth="1"/>
    <col min="9731" max="9731" width="10.875" style="84" customWidth="1"/>
    <col min="9732" max="9732" width="12.625" style="84" customWidth="1"/>
    <col min="9733" max="9733" width="12.375" style="84" customWidth="1"/>
    <col min="9734" max="9734" width="12.5" style="84" customWidth="1"/>
    <col min="9735" max="9983" width="9" style="84"/>
    <col min="9984" max="9984" width="1.125" style="84" customWidth="1"/>
    <col min="9985" max="9985" width="16.5" style="84" customWidth="1"/>
    <col min="9986" max="9986" width="29.375" style="84" customWidth="1"/>
    <col min="9987" max="9987" width="10.875" style="84" customWidth="1"/>
    <col min="9988" max="9988" width="12.625" style="84" customWidth="1"/>
    <col min="9989" max="9989" width="12.375" style="84" customWidth="1"/>
    <col min="9990" max="9990" width="12.5" style="84" customWidth="1"/>
    <col min="9991" max="10239" width="9" style="84"/>
    <col min="10240" max="10240" width="1.125" style="84" customWidth="1"/>
    <col min="10241" max="10241" width="16.5" style="84" customWidth="1"/>
    <col min="10242" max="10242" width="29.375" style="84" customWidth="1"/>
    <col min="10243" max="10243" width="10.875" style="84" customWidth="1"/>
    <col min="10244" max="10244" width="12.625" style="84" customWidth="1"/>
    <col min="10245" max="10245" width="12.375" style="84" customWidth="1"/>
    <col min="10246" max="10246" width="12.5" style="84" customWidth="1"/>
    <col min="10247" max="10495" width="9" style="84"/>
    <col min="10496" max="10496" width="1.125" style="84" customWidth="1"/>
    <col min="10497" max="10497" width="16.5" style="84" customWidth="1"/>
    <col min="10498" max="10498" width="29.375" style="84" customWidth="1"/>
    <col min="10499" max="10499" width="10.875" style="84" customWidth="1"/>
    <col min="10500" max="10500" width="12.625" style="84" customWidth="1"/>
    <col min="10501" max="10501" width="12.375" style="84" customWidth="1"/>
    <col min="10502" max="10502" width="12.5" style="84" customWidth="1"/>
    <col min="10503" max="10751" width="9" style="84"/>
    <col min="10752" max="10752" width="1.125" style="84" customWidth="1"/>
    <col min="10753" max="10753" width="16.5" style="84" customWidth="1"/>
    <col min="10754" max="10754" width="29.375" style="84" customWidth="1"/>
    <col min="10755" max="10755" width="10.875" style="84" customWidth="1"/>
    <col min="10756" max="10756" width="12.625" style="84" customWidth="1"/>
    <col min="10757" max="10757" width="12.375" style="84" customWidth="1"/>
    <col min="10758" max="10758" width="12.5" style="84" customWidth="1"/>
    <col min="10759" max="11007" width="9" style="84"/>
    <col min="11008" max="11008" width="1.125" style="84" customWidth="1"/>
    <col min="11009" max="11009" width="16.5" style="84" customWidth="1"/>
    <col min="11010" max="11010" width="29.375" style="84" customWidth="1"/>
    <col min="11011" max="11011" width="10.875" style="84" customWidth="1"/>
    <col min="11012" max="11012" width="12.625" style="84" customWidth="1"/>
    <col min="11013" max="11013" width="12.375" style="84" customWidth="1"/>
    <col min="11014" max="11014" width="12.5" style="84" customWidth="1"/>
    <col min="11015" max="11263" width="9" style="84"/>
    <col min="11264" max="11264" width="1.125" style="84" customWidth="1"/>
    <col min="11265" max="11265" width="16.5" style="84" customWidth="1"/>
    <col min="11266" max="11266" width="29.375" style="84" customWidth="1"/>
    <col min="11267" max="11267" width="10.875" style="84" customWidth="1"/>
    <col min="11268" max="11268" width="12.625" style="84" customWidth="1"/>
    <col min="11269" max="11269" width="12.375" style="84" customWidth="1"/>
    <col min="11270" max="11270" width="12.5" style="84" customWidth="1"/>
    <col min="11271" max="11519" width="9" style="84"/>
    <col min="11520" max="11520" width="1.125" style="84" customWidth="1"/>
    <col min="11521" max="11521" width="16.5" style="84" customWidth="1"/>
    <col min="11522" max="11522" width="29.375" style="84" customWidth="1"/>
    <col min="11523" max="11523" width="10.875" style="84" customWidth="1"/>
    <col min="11524" max="11524" width="12.625" style="84" customWidth="1"/>
    <col min="11525" max="11525" width="12.375" style="84" customWidth="1"/>
    <col min="11526" max="11526" width="12.5" style="84" customWidth="1"/>
    <col min="11527" max="11775" width="9" style="84"/>
    <col min="11776" max="11776" width="1.125" style="84" customWidth="1"/>
    <col min="11777" max="11777" width="16.5" style="84" customWidth="1"/>
    <col min="11778" max="11778" width="29.375" style="84" customWidth="1"/>
    <col min="11779" max="11779" width="10.875" style="84" customWidth="1"/>
    <col min="11780" max="11780" width="12.625" style="84" customWidth="1"/>
    <col min="11781" max="11781" width="12.375" style="84" customWidth="1"/>
    <col min="11782" max="11782" width="12.5" style="84" customWidth="1"/>
    <col min="11783" max="12031" width="9" style="84"/>
    <col min="12032" max="12032" width="1.125" style="84" customWidth="1"/>
    <col min="12033" max="12033" width="16.5" style="84" customWidth="1"/>
    <col min="12034" max="12034" width="29.375" style="84" customWidth="1"/>
    <col min="12035" max="12035" width="10.875" style="84" customWidth="1"/>
    <col min="12036" max="12036" width="12.625" style="84" customWidth="1"/>
    <col min="12037" max="12037" width="12.375" style="84" customWidth="1"/>
    <col min="12038" max="12038" width="12.5" style="84" customWidth="1"/>
    <col min="12039" max="12287" width="9" style="84"/>
    <col min="12288" max="12288" width="1.125" style="84" customWidth="1"/>
    <col min="12289" max="12289" width="16.5" style="84" customWidth="1"/>
    <col min="12290" max="12290" width="29.375" style="84" customWidth="1"/>
    <col min="12291" max="12291" width="10.875" style="84" customWidth="1"/>
    <col min="12292" max="12292" width="12.625" style="84" customWidth="1"/>
    <col min="12293" max="12293" width="12.375" style="84" customWidth="1"/>
    <col min="12294" max="12294" width="12.5" style="84" customWidth="1"/>
    <col min="12295" max="12543" width="9" style="84"/>
    <col min="12544" max="12544" width="1.125" style="84" customWidth="1"/>
    <col min="12545" max="12545" width="16.5" style="84" customWidth="1"/>
    <col min="12546" max="12546" width="29.375" style="84" customWidth="1"/>
    <col min="12547" max="12547" width="10.875" style="84" customWidth="1"/>
    <col min="12548" max="12548" width="12.625" style="84" customWidth="1"/>
    <col min="12549" max="12549" width="12.375" style="84" customWidth="1"/>
    <col min="12550" max="12550" width="12.5" style="84" customWidth="1"/>
    <col min="12551" max="12799" width="9" style="84"/>
    <col min="12800" max="12800" width="1.125" style="84" customWidth="1"/>
    <col min="12801" max="12801" width="16.5" style="84" customWidth="1"/>
    <col min="12802" max="12802" width="29.375" style="84" customWidth="1"/>
    <col min="12803" max="12803" width="10.875" style="84" customWidth="1"/>
    <col min="12804" max="12804" width="12.625" style="84" customWidth="1"/>
    <col min="12805" max="12805" width="12.375" style="84" customWidth="1"/>
    <col min="12806" max="12806" width="12.5" style="84" customWidth="1"/>
    <col min="12807" max="13055" width="9" style="84"/>
    <col min="13056" max="13056" width="1.125" style="84" customWidth="1"/>
    <col min="13057" max="13057" width="16.5" style="84" customWidth="1"/>
    <col min="13058" max="13058" width="29.375" style="84" customWidth="1"/>
    <col min="13059" max="13059" width="10.875" style="84" customWidth="1"/>
    <col min="13060" max="13060" width="12.625" style="84" customWidth="1"/>
    <col min="13061" max="13061" width="12.375" style="84" customWidth="1"/>
    <col min="13062" max="13062" width="12.5" style="84" customWidth="1"/>
    <col min="13063" max="13311" width="9" style="84"/>
    <col min="13312" max="13312" width="1.125" style="84" customWidth="1"/>
    <col min="13313" max="13313" width="16.5" style="84" customWidth="1"/>
    <col min="13314" max="13314" width="29.375" style="84" customWidth="1"/>
    <col min="13315" max="13315" width="10.875" style="84" customWidth="1"/>
    <col min="13316" max="13316" width="12.625" style="84" customWidth="1"/>
    <col min="13317" max="13317" width="12.375" style="84" customWidth="1"/>
    <col min="13318" max="13318" width="12.5" style="84" customWidth="1"/>
    <col min="13319" max="13567" width="9" style="84"/>
    <col min="13568" max="13568" width="1.125" style="84" customWidth="1"/>
    <col min="13569" max="13569" width="16.5" style="84" customWidth="1"/>
    <col min="13570" max="13570" width="29.375" style="84" customWidth="1"/>
    <col min="13571" max="13571" width="10.875" style="84" customWidth="1"/>
    <col min="13572" max="13572" width="12.625" style="84" customWidth="1"/>
    <col min="13573" max="13573" width="12.375" style="84" customWidth="1"/>
    <col min="13574" max="13574" width="12.5" style="84" customWidth="1"/>
    <col min="13575" max="13823" width="9" style="84"/>
    <col min="13824" max="13824" width="1.125" style="84" customWidth="1"/>
    <col min="13825" max="13825" width="16.5" style="84" customWidth="1"/>
    <col min="13826" max="13826" width="29.375" style="84" customWidth="1"/>
    <col min="13827" max="13827" width="10.875" style="84" customWidth="1"/>
    <col min="13828" max="13828" width="12.625" style="84" customWidth="1"/>
    <col min="13829" max="13829" width="12.375" style="84" customWidth="1"/>
    <col min="13830" max="13830" width="12.5" style="84" customWidth="1"/>
    <col min="13831" max="14079" width="9" style="84"/>
    <col min="14080" max="14080" width="1.125" style="84" customWidth="1"/>
    <col min="14081" max="14081" width="16.5" style="84" customWidth="1"/>
    <col min="14082" max="14082" width="29.375" style="84" customWidth="1"/>
    <col min="14083" max="14083" width="10.875" style="84" customWidth="1"/>
    <col min="14084" max="14084" width="12.625" style="84" customWidth="1"/>
    <col min="14085" max="14085" width="12.375" style="84" customWidth="1"/>
    <col min="14086" max="14086" width="12.5" style="84" customWidth="1"/>
    <col min="14087" max="14335" width="9" style="84"/>
    <col min="14336" max="14336" width="1.125" style="84" customWidth="1"/>
    <col min="14337" max="14337" width="16.5" style="84" customWidth="1"/>
    <col min="14338" max="14338" width="29.375" style="84" customWidth="1"/>
    <col min="14339" max="14339" width="10.875" style="84" customWidth="1"/>
    <col min="14340" max="14340" width="12.625" style="84" customWidth="1"/>
    <col min="14341" max="14341" width="12.375" style="84" customWidth="1"/>
    <col min="14342" max="14342" width="12.5" style="84" customWidth="1"/>
    <col min="14343" max="14591" width="9" style="84"/>
    <col min="14592" max="14592" width="1.125" style="84" customWidth="1"/>
    <col min="14593" max="14593" width="16.5" style="84" customWidth="1"/>
    <col min="14594" max="14594" width="29.375" style="84" customWidth="1"/>
    <col min="14595" max="14595" width="10.875" style="84" customWidth="1"/>
    <col min="14596" max="14596" width="12.625" style="84" customWidth="1"/>
    <col min="14597" max="14597" width="12.375" style="84" customWidth="1"/>
    <col min="14598" max="14598" width="12.5" style="84" customWidth="1"/>
    <col min="14599" max="14847" width="9" style="84"/>
    <col min="14848" max="14848" width="1.125" style="84" customWidth="1"/>
    <col min="14849" max="14849" width="16.5" style="84" customWidth="1"/>
    <col min="14850" max="14850" width="29.375" style="84" customWidth="1"/>
    <col min="14851" max="14851" width="10.875" style="84" customWidth="1"/>
    <col min="14852" max="14852" width="12.625" style="84" customWidth="1"/>
    <col min="14853" max="14853" width="12.375" style="84" customWidth="1"/>
    <col min="14854" max="14854" width="12.5" style="84" customWidth="1"/>
    <col min="14855" max="15103" width="9" style="84"/>
    <col min="15104" max="15104" width="1.125" style="84" customWidth="1"/>
    <col min="15105" max="15105" width="16.5" style="84" customWidth="1"/>
    <col min="15106" max="15106" width="29.375" style="84" customWidth="1"/>
    <col min="15107" max="15107" width="10.875" style="84" customWidth="1"/>
    <col min="15108" max="15108" width="12.625" style="84" customWidth="1"/>
    <col min="15109" max="15109" width="12.375" style="84" customWidth="1"/>
    <col min="15110" max="15110" width="12.5" style="84" customWidth="1"/>
    <col min="15111" max="15359" width="9" style="84"/>
    <col min="15360" max="15360" width="1.125" style="84" customWidth="1"/>
    <col min="15361" max="15361" width="16.5" style="84" customWidth="1"/>
    <col min="15362" max="15362" width="29.375" style="84" customWidth="1"/>
    <col min="15363" max="15363" width="10.875" style="84" customWidth="1"/>
    <col min="15364" max="15364" width="12.625" style="84" customWidth="1"/>
    <col min="15365" max="15365" width="12.375" style="84" customWidth="1"/>
    <col min="15366" max="15366" width="12.5" style="84" customWidth="1"/>
    <col min="15367" max="15615" width="9" style="84"/>
    <col min="15616" max="15616" width="1.125" style="84" customWidth="1"/>
    <col min="15617" max="15617" width="16.5" style="84" customWidth="1"/>
    <col min="15618" max="15618" width="29.375" style="84" customWidth="1"/>
    <col min="15619" max="15619" width="10.875" style="84" customWidth="1"/>
    <col min="15620" max="15620" width="12.625" style="84" customWidth="1"/>
    <col min="15621" max="15621" width="12.375" style="84" customWidth="1"/>
    <col min="15622" max="15622" width="12.5" style="84" customWidth="1"/>
    <col min="15623" max="15871" width="9" style="84"/>
    <col min="15872" max="15872" width="1.125" style="84" customWidth="1"/>
    <col min="15873" max="15873" width="16.5" style="84" customWidth="1"/>
    <col min="15874" max="15874" width="29.375" style="84" customWidth="1"/>
    <col min="15875" max="15875" width="10.875" style="84" customWidth="1"/>
    <col min="15876" max="15876" width="12.625" style="84" customWidth="1"/>
    <col min="15877" max="15877" width="12.375" style="84" customWidth="1"/>
    <col min="15878" max="15878" width="12.5" style="84" customWidth="1"/>
    <col min="15879" max="16127" width="9" style="84"/>
    <col min="16128" max="16128" width="1.125" style="84" customWidth="1"/>
    <col min="16129" max="16129" width="16.5" style="84" customWidth="1"/>
    <col min="16130" max="16130" width="29.375" style="84" customWidth="1"/>
    <col min="16131" max="16131" width="10.875" style="84" customWidth="1"/>
    <col min="16132" max="16132" width="12.625" style="84" customWidth="1"/>
    <col min="16133" max="16133" width="12.375" style="84" customWidth="1"/>
    <col min="16134" max="16134" width="12.5" style="84" customWidth="1"/>
    <col min="16135" max="16384" width="9" style="84"/>
  </cols>
  <sheetData>
    <row r="1" ht="21" customHeight="1" spans="1:1">
      <c r="A1" s="85" t="s">
        <v>549</v>
      </c>
    </row>
    <row r="2" ht="47.25" customHeight="1" spans="1:6">
      <c r="A2" s="86" t="s">
        <v>550</v>
      </c>
      <c r="B2" s="86"/>
      <c r="C2" s="86"/>
      <c r="D2" s="86"/>
      <c r="E2" s="86"/>
      <c r="F2" s="86"/>
    </row>
    <row r="3" ht="19.5" customHeight="1" spans="1:6">
      <c r="A3" s="28"/>
      <c r="B3" s="28"/>
      <c r="C3" s="28"/>
      <c r="D3" s="28"/>
      <c r="E3" s="28"/>
      <c r="F3" s="87" t="s">
        <v>313</v>
      </c>
    </row>
    <row r="4" ht="36" customHeight="1" spans="1:6">
      <c r="A4" s="88" t="s">
        <v>551</v>
      </c>
      <c r="B4" s="88" t="s">
        <v>552</v>
      </c>
      <c r="C4" s="88"/>
      <c r="D4" s="88" t="s">
        <v>553</v>
      </c>
      <c r="E4" s="88">
        <v>15755.4239</v>
      </c>
      <c r="F4" s="88"/>
    </row>
    <row r="5" ht="36" customHeight="1" spans="1:6">
      <c r="A5" s="88"/>
      <c r="B5" s="88"/>
      <c r="C5" s="88"/>
      <c r="D5" s="88" t="s">
        <v>554</v>
      </c>
      <c r="E5" s="88">
        <v>10644.54</v>
      </c>
      <c r="F5" s="88"/>
    </row>
    <row r="6" ht="73.5" customHeight="1" spans="1:6">
      <c r="A6" s="88" t="s">
        <v>555</v>
      </c>
      <c r="B6" s="89" t="s">
        <v>556</v>
      </c>
      <c r="C6" s="89"/>
      <c r="D6" s="89"/>
      <c r="E6" s="89"/>
      <c r="F6" s="89"/>
    </row>
    <row r="7" ht="26.25" customHeight="1" spans="1:6">
      <c r="A7" s="90" t="s">
        <v>557</v>
      </c>
      <c r="B7" s="88" t="s">
        <v>558</v>
      </c>
      <c r="C7" s="88" t="s">
        <v>559</v>
      </c>
      <c r="D7" s="88" t="s">
        <v>560</v>
      </c>
      <c r="E7" s="88" t="s">
        <v>561</v>
      </c>
      <c r="F7" s="88" t="s">
        <v>562</v>
      </c>
    </row>
    <row r="8" ht="26.25" customHeight="1" spans="1:6">
      <c r="A8" s="90"/>
      <c r="B8" s="88" t="s">
        <v>563</v>
      </c>
      <c r="C8" s="91">
        <v>0.08</v>
      </c>
      <c r="D8" s="90" t="s">
        <v>564</v>
      </c>
      <c r="E8" s="90" t="s">
        <v>565</v>
      </c>
      <c r="F8" s="90">
        <v>183486</v>
      </c>
    </row>
    <row r="9" ht="26.25" customHeight="1" spans="1:6">
      <c r="A9" s="90"/>
      <c r="B9" s="88" t="s">
        <v>566</v>
      </c>
      <c r="C9" s="91">
        <v>0.06</v>
      </c>
      <c r="D9" s="92" t="s">
        <v>567</v>
      </c>
      <c r="E9" s="88" t="s">
        <v>565</v>
      </c>
      <c r="F9" s="88">
        <v>20000</v>
      </c>
    </row>
    <row r="10" ht="26.25" customHeight="1" spans="1:6">
      <c r="A10" s="90"/>
      <c r="B10" s="88" t="s">
        <v>568</v>
      </c>
      <c r="C10" s="91">
        <v>0.09</v>
      </c>
      <c r="D10" s="90" t="s">
        <v>569</v>
      </c>
      <c r="E10" s="90" t="s">
        <v>565</v>
      </c>
      <c r="F10" s="90">
        <v>80</v>
      </c>
    </row>
    <row r="11" ht="26.25" customHeight="1" spans="1:6">
      <c r="A11" s="90"/>
      <c r="B11" s="88" t="s">
        <v>570</v>
      </c>
      <c r="C11" s="91">
        <v>0.08</v>
      </c>
      <c r="D11" s="90" t="s">
        <v>564</v>
      </c>
      <c r="E11" s="90" t="s">
        <v>565</v>
      </c>
      <c r="F11" s="90">
        <v>125000</v>
      </c>
    </row>
    <row r="12" ht="26.25" customHeight="1" spans="1:6">
      <c r="A12" s="90"/>
      <c r="B12" s="88" t="s">
        <v>571</v>
      </c>
      <c r="C12" s="91">
        <v>0.08</v>
      </c>
      <c r="D12" s="90" t="s">
        <v>564</v>
      </c>
      <c r="E12" s="90" t="s">
        <v>565</v>
      </c>
      <c r="F12" s="90">
        <v>21900</v>
      </c>
    </row>
    <row r="13" ht="26.25" customHeight="1" spans="1:6">
      <c r="A13" s="90"/>
      <c r="B13" s="88" t="s">
        <v>572</v>
      </c>
      <c r="C13" s="91">
        <v>0.06</v>
      </c>
      <c r="D13" s="90" t="s">
        <v>569</v>
      </c>
      <c r="E13" s="90" t="s">
        <v>565</v>
      </c>
      <c r="F13" s="93">
        <v>98</v>
      </c>
    </row>
    <row r="14" ht="26.25" customHeight="1" spans="1:6">
      <c r="A14" s="90"/>
      <c r="B14" s="88" t="s">
        <v>573</v>
      </c>
      <c r="C14" s="91">
        <v>0.06</v>
      </c>
      <c r="D14" s="92" t="s">
        <v>569</v>
      </c>
      <c r="E14" s="94" t="s">
        <v>565</v>
      </c>
      <c r="F14" s="88">
        <v>95</v>
      </c>
    </row>
    <row r="15" ht="26.25" customHeight="1" spans="1:6">
      <c r="A15" s="90"/>
      <c r="B15" s="88" t="s">
        <v>574</v>
      </c>
      <c r="C15" s="91">
        <v>0.03</v>
      </c>
      <c r="D15" s="92" t="s">
        <v>575</v>
      </c>
      <c r="E15" s="88" t="s">
        <v>565</v>
      </c>
      <c r="F15" s="88">
        <v>18000</v>
      </c>
    </row>
    <row r="16" ht="26.25" customHeight="1" spans="1:6">
      <c r="A16" s="90"/>
      <c r="B16" s="88" t="s">
        <v>576</v>
      </c>
      <c r="C16" s="91">
        <v>0.03</v>
      </c>
      <c r="D16" s="92" t="s">
        <v>577</v>
      </c>
      <c r="E16" s="90" t="s">
        <v>578</v>
      </c>
      <c r="F16" s="90">
        <v>1</v>
      </c>
    </row>
    <row r="17" ht="26.25" customHeight="1" spans="1:6">
      <c r="A17" s="90"/>
      <c r="B17" s="88" t="s">
        <v>579</v>
      </c>
      <c r="C17" s="91">
        <v>0.05</v>
      </c>
      <c r="D17" s="92" t="s">
        <v>569</v>
      </c>
      <c r="E17" s="94" t="s">
        <v>565</v>
      </c>
      <c r="F17" s="95">
        <v>0.95</v>
      </c>
    </row>
    <row r="18" ht="26.25" customHeight="1" spans="1:6">
      <c r="A18" s="90"/>
      <c r="B18" s="88" t="s">
        <v>580</v>
      </c>
      <c r="C18" s="91">
        <v>0.03</v>
      </c>
      <c r="D18" s="92" t="s">
        <v>569</v>
      </c>
      <c r="E18" s="88" t="s">
        <v>565</v>
      </c>
      <c r="F18" s="95">
        <v>0.96</v>
      </c>
    </row>
    <row r="19" ht="26.25" customHeight="1" spans="1:6">
      <c r="A19" s="90"/>
      <c r="B19" s="88" t="s">
        <v>581</v>
      </c>
      <c r="C19" s="91">
        <v>0.05</v>
      </c>
      <c r="D19" s="92" t="s">
        <v>569</v>
      </c>
      <c r="E19" s="90" t="s">
        <v>565</v>
      </c>
      <c r="F19" s="91">
        <v>0.98</v>
      </c>
    </row>
    <row r="20" ht="26.25" customHeight="1" spans="1:6">
      <c r="A20" s="90"/>
      <c r="B20" s="88" t="s">
        <v>582</v>
      </c>
      <c r="C20" s="91">
        <v>0.03</v>
      </c>
      <c r="D20" s="92" t="s">
        <v>583</v>
      </c>
      <c r="E20" s="94" t="s">
        <v>565</v>
      </c>
      <c r="F20" s="96">
        <v>13</v>
      </c>
    </row>
    <row r="21" ht="26.25" customHeight="1" spans="1:6">
      <c r="A21" s="90"/>
      <c r="B21" s="88" t="s">
        <v>584</v>
      </c>
      <c r="C21" s="91">
        <v>0.05</v>
      </c>
      <c r="D21" s="92" t="s">
        <v>569</v>
      </c>
      <c r="E21" s="88" t="s">
        <v>565</v>
      </c>
      <c r="F21" s="97">
        <v>66.2</v>
      </c>
    </row>
    <row r="22" ht="26.25" customHeight="1" spans="1:6">
      <c r="A22" s="90"/>
      <c r="B22" s="88" t="s">
        <v>585</v>
      </c>
      <c r="C22" s="91">
        <v>0.03</v>
      </c>
      <c r="D22" s="92" t="s">
        <v>569</v>
      </c>
      <c r="E22" s="90" t="s">
        <v>565</v>
      </c>
      <c r="F22" s="97">
        <v>39.22</v>
      </c>
    </row>
    <row r="23" ht="26.25" customHeight="1" spans="1:6">
      <c r="A23" s="90"/>
      <c r="B23" s="88" t="s">
        <v>586</v>
      </c>
      <c r="C23" s="91">
        <v>0.03</v>
      </c>
      <c r="D23" s="92" t="s">
        <v>569</v>
      </c>
      <c r="E23" s="90" t="s">
        <v>565</v>
      </c>
      <c r="F23" s="97">
        <v>90</v>
      </c>
    </row>
    <row r="24" ht="26.25" customHeight="1" spans="1:6">
      <c r="A24" s="90"/>
      <c r="B24" s="88" t="s">
        <v>587</v>
      </c>
      <c r="C24" s="91">
        <v>0.05</v>
      </c>
      <c r="D24" s="92" t="s">
        <v>588</v>
      </c>
      <c r="E24" s="88" t="s">
        <v>578</v>
      </c>
      <c r="F24" s="97">
        <v>57</v>
      </c>
    </row>
    <row r="25" ht="26.25" customHeight="1" spans="1:6">
      <c r="A25" s="90"/>
      <c r="B25" s="88" t="s">
        <v>589</v>
      </c>
      <c r="C25" s="91">
        <v>0.05</v>
      </c>
      <c r="D25" s="92" t="s">
        <v>588</v>
      </c>
      <c r="E25" s="88" t="s">
        <v>578</v>
      </c>
      <c r="F25" s="97">
        <v>57</v>
      </c>
    </row>
    <row r="26" ht="26.25" customHeight="1" spans="1:6">
      <c r="A26" s="90"/>
      <c r="B26" s="88" t="s">
        <v>590</v>
      </c>
      <c r="C26" s="91">
        <v>0.03</v>
      </c>
      <c r="D26" s="92" t="s">
        <v>588</v>
      </c>
      <c r="E26" s="88" t="s">
        <v>578</v>
      </c>
      <c r="F26" s="97">
        <v>5</v>
      </c>
    </row>
    <row r="27" ht="26.25" customHeight="1" spans="1:6">
      <c r="A27" s="90"/>
      <c r="B27" s="88" t="s">
        <v>591</v>
      </c>
      <c r="C27" s="91">
        <v>0.03</v>
      </c>
      <c r="D27" s="92" t="s">
        <v>588</v>
      </c>
      <c r="E27" s="88" t="s">
        <v>578</v>
      </c>
      <c r="F27" s="97">
        <v>1</v>
      </c>
    </row>
    <row r="28" spans="1:6">
      <c r="A28" s="98" t="s">
        <v>592</v>
      </c>
      <c r="B28" s="99"/>
      <c r="C28" s="99"/>
      <c r="D28" s="99"/>
      <c r="E28" s="99"/>
      <c r="F28" s="99"/>
    </row>
    <row r="29" spans="1:6">
      <c r="A29" s="100"/>
      <c r="B29" s="100"/>
      <c r="C29" s="100"/>
      <c r="D29" s="100"/>
      <c r="E29" s="100"/>
      <c r="F29" s="100"/>
    </row>
    <row r="30" spans="1:6">
      <c r="A30" s="101"/>
      <c r="B30" s="102"/>
      <c r="C30" s="103"/>
      <c r="D30" s="103"/>
      <c r="E30" s="103"/>
      <c r="F30" s="102"/>
    </row>
    <row r="31" spans="1:6">
      <c r="A31" s="101"/>
      <c r="B31" s="102"/>
      <c r="C31" s="103"/>
      <c r="D31" s="103"/>
      <c r="E31" s="103"/>
      <c r="F31" s="102"/>
    </row>
    <row r="32" spans="1:6">
      <c r="A32" s="101"/>
      <c r="B32" s="102"/>
      <c r="C32" s="103"/>
      <c r="D32" s="103"/>
      <c r="E32" s="103"/>
      <c r="F32" s="102"/>
    </row>
    <row r="33" spans="1:6">
      <c r="A33" s="101"/>
      <c r="B33" s="102"/>
      <c r="C33" s="103"/>
      <c r="D33" s="103"/>
      <c r="E33" s="103"/>
      <c r="F33" s="102"/>
    </row>
    <row r="34" spans="1:6">
      <c r="A34" s="101"/>
      <c r="B34" s="102"/>
      <c r="C34" s="103"/>
      <c r="D34" s="103"/>
      <c r="E34" s="103"/>
      <c r="F34" s="102"/>
    </row>
    <row r="35" spans="1:6">
      <c r="A35" s="101"/>
      <c r="B35" s="102"/>
      <c r="C35" s="103"/>
      <c r="D35" s="103"/>
      <c r="E35" s="103"/>
      <c r="F35" s="102"/>
    </row>
    <row r="36" spans="1:6">
      <c r="A36" s="101"/>
      <c r="B36" s="102"/>
      <c r="C36" s="103"/>
      <c r="D36" s="103"/>
      <c r="E36" s="103"/>
      <c r="F36" s="102"/>
    </row>
    <row r="37" spans="1:6">
      <c r="A37" s="101"/>
      <c r="B37" s="102"/>
      <c r="C37" s="103"/>
      <c r="D37" s="103"/>
      <c r="E37" s="103"/>
      <c r="F37" s="102"/>
    </row>
    <row r="38" spans="1:6">
      <c r="A38" s="101"/>
      <c r="B38" s="102"/>
      <c r="C38" s="103"/>
      <c r="D38" s="103"/>
      <c r="E38" s="103"/>
      <c r="F38" s="102"/>
    </row>
    <row r="39" spans="1:6">
      <c r="A39" s="101"/>
      <c r="B39" s="102"/>
      <c r="C39" s="103"/>
      <c r="D39" s="103"/>
      <c r="E39" s="103"/>
      <c r="F39" s="102"/>
    </row>
    <row r="40" spans="1:6">
      <c r="A40" s="101"/>
      <c r="B40" s="102"/>
      <c r="C40" s="103"/>
      <c r="D40" s="103"/>
      <c r="E40" s="103"/>
      <c r="F40" s="102"/>
    </row>
    <row r="41" spans="1:6">
      <c r="A41" s="101"/>
      <c r="B41" s="102"/>
      <c r="C41" s="103"/>
      <c r="D41" s="103"/>
      <c r="E41" s="103"/>
      <c r="F41" s="102"/>
    </row>
    <row r="42" spans="1:6">
      <c r="A42" s="101"/>
      <c r="B42" s="102"/>
      <c r="C42" s="103"/>
      <c r="D42" s="103"/>
      <c r="E42" s="103"/>
      <c r="F42" s="102"/>
    </row>
    <row r="43" spans="1:6">
      <c r="A43" s="101"/>
      <c r="B43" s="102"/>
      <c r="C43" s="103"/>
      <c r="D43" s="103"/>
      <c r="E43" s="103"/>
      <c r="F43" s="102"/>
    </row>
    <row r="44" spans="1:6">
      <c r="A44" s="101"/>
      <c r="B44" s="102"/>
      <c r="C44" s="103"/>
      <c r="D44" s="103"/>
      <c r="E44" s="103"/>
      <c r="F44" s="102"/>
    </row>
    <row r="45" spans="1:6">
      <c r="A45" s="101"/>
      <c r="B45" s="102"/>
      <c r="C45" s="103"/>
      <c r="D45" s="103"/>
      <c r="E45" s="103"/>
      <c r="F45" s="102"/>
    </row>
    <row r="46" spans="1:6">
      <c r="A46" s="101"/>
      <c r="B46" s="102"/>
      <c r="C46" s="103"/>
      <c r="D46" s="103"/>
      <c r="E46" s="103"/>
      <c r="F46" s="102"/>
    </row>
    <row r="47" spans="2:6">
      <c r="B47" s="104"/>
      <c r="C47" s="105"/>
      <c r="D47" s="105"/>
      <c r="E47" s="105"/>
      <c r="F47" s="104"/>
    </row>
    <row r="48" spans="2:6">
      <c r="B48" s="104"/>
      <c r="C48" s="105"/>
      <c r="D48" s="105"/>
      <c r="E48" s="105"/>
      <c r="F48" s="104"/>
    </row>
    <row r="49" spans="2:6">
      <c r="B49" s="104"/>
      <c r="C49" s="104"/>
      <c r="D49" s="104"/>
      <c r="E49" s="104"/>
      <c r="F49" s="104"/>
    </row>
    <row r="50" spans="2:6">
      <c r="B50" s="104"/>
      <c r="C50" s="104"/>
      <c r="D50" s="104"/>
      <c r="E50" s="104"/>
      <c r="F50" s="104"/>
    </row>
    <row r="51" spans="2:6">
      <c r="B51" s="104"/>
      <c r="C51" s="104"/>
      <c r="D51" s="104"/>
      <c r="E51" s="104"/>
      <c r="F51" s="104"/>
    </row>
    <row r="52" spans="2:6">
      <c r="B52" s="104"/>
      <c r="C52" s="104"/>
      <c r="D52" s="104"/>
      <c r="E52" s="104"/>
      <c r="F52" s="104"/>
    </row>
    <row r="53" spans="2:6">
      <c r="B53" s="104"/>
      <c r="C53" s="104"/>
      <c r="D53" s="104"/>
      <c r="E53" s="104"/>
      <c r="F53" s="104"/>
    </row>
    <row r="54" spans="2:6">
      <c r="B54" s="104"/>
      <c r="C54" s="104"/>
      <c r="D54" s="104"/>
      <c r="E54" s="104"/>
      <c r="F54" s="104"/>
    </row>
    <row r="55" spans="2:6">
      <c r="B55" s="104"/>
      <c r="C55" s="104"/>
      <c r="D55" s="104"/>
      <c r="E55" s="104"/>
      <c r="F55" s="104"/>
    </row>
    <row r="56" spans="2:6">
      <c r="B56" s="104"/>
      <c r="C56" s="104"/>
      <c r="D56" s="104"/>
      <c r="E56" s="104"/>
      <c r="F56" s="104"/>
    </row>
    <row r="57" spans="2:6">
      <c r="B57" s="104"/>
      <c r="C57" s="104"/>
      <c r="D57" s="104"/>
      <c r="E57" s="104"/>
      <c r="F57" s="104"/>
    </row>
    <row r="58" spans="2:6">
      <c r="B58" s="104"/>
      <c r="C58" s="104"/>
      <c r="D58" s="104"/>
      <c r="E58" s="104"/>
      <c r="F58" s="104"/>
    </row>
    <row r="59" spans="2:6">
      <c r="B59" s="104"/>
      <c r="C59" s="104"/>
      <c r="D59" s="104"/>
      <c r="E59" s="104"/>
      <c r="F59" s="104"/>
    </row>
    <row r="60" spans="2:6">
      <c r="B60" s="104"/>
      <c r="C60" s="104"/>
      <c r="D60" s="104"/>
      <c r="E60" s="104"/>
      <c r="F60" s="104"/>
    </row>
    <row r="61" spans="2:6">
      <c r="B61" s="104"/>
      <c r="C61" s="104"/>
      <c r="D61" s="104"/>
      <c r="E61" s="104"/>
      <c r="F61" s="104"/>
    </row>
    <row r="62" spans="2:6">
      <c r="B62" s="104"/>
      <c r="C62" s="104"/>
      <c r="D62" s="104"/>
      <c r="E62" s="104"/>
      <c r="F62" s="104"/>
    </row>
    <row r="63" spans="2:6">
      <c r="B63" s="104"/>
      <c r="C63" s="104"/>
      <c r="D63" s="104"/>
      <c r="E63" s="104"/>
      <c r="F63" s="104"/>
    </row>
    <row r="64" spans="2:6">
      <c r="B64" s="104"/>
      <c r="C64" s="104"/>
      <c r="D64" s="104"/>
      <c r="E64" s="104"/>
      <c r="F64" s="104"/>
    </row>
    <row r="65" spans="2:6">
      <c r="B65" s="104"/>
      <c r="C65" s="104"/>
      <c r="D65" s="104"/>
      <c r="E65" s="104"/>
      <c r="F65" s="104"/>
    </row>
    <row r="66" spans="2:6">
      <c r="B66" s="104"/>
      <c r="C66" s="104"/>
      <c r="D66" s="104"/>
      <c r="E66" s="104"/>
      <c r="F66" s="104"/>
    </row>
    <row r="67" spans="2:6">
      <c r="B67" s="104"/>
      <c r="C67" s="104"/>
      <c r="D67" s="104"/>
      <c r="E67" s="104"/>
      <c r="F67" s="104"/>
    </row>
  </sheetData>
  <mergeCells count="8">
    <mergeCell ref="A2:F2"/>
    <mergeCell ref="E4:F4"/>
    <mergeCell ref="E5:F5"/>
    <mergeCell ref="B6:F6"/>
    <mergeCell ref="A4:A5"/>
    <mergeCell ref="A7:A27"/>
    <mergeCell ref="B4:C5"/>
    <mergeCell ref="A28:F29"/>
  </mergeCells>
  <printOptions horizontalCentered="1"/>
  <pageMargins left="0.707638888888889" right="0.707638888888889" top="0.747916666666667" bottom="0.747916666666667" header="0.313888888888889" footer="0.313888888888889"/>
  <pageSetup paperSize="9" scale="68" fitToHeight="0"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A2" sqref="$A2:$XFD2"/>
    </sheetView>
  </sheetViews>
  <sheetFormatPr defaultColWidth="9" defaultRowHeight="13.5" outlineLevelCol="6"/>
  <cols>
    <col min="1" max="1" width="13.375" style="26" customWidth="1"/>
    <col min="2" max="2" width="21.375" style="26" customWidth="1"/>
    <col min="3" max="7" width="10.25" style="26" customWidth="1"/>
    <col min="8" max="16384" width="9" style="26"/>
  </cols>
  <sheetData>
    <row r="1" s="26" customFormat="1" ht="24.75" customHeight="1" spans="1:1">
      <c r="A1" s="27" t="s">
        <v>593</v>
      </c>
    </row>
    <row r="2" s="26" customFormat="1" ht="52" customHeight="1" spans="1:7">
      <c r="A2" s="28" t="s">
        <v>594</v>
      </c>
      <c r="B2" s="28"/>
      <c r="C2" s="28"/>
      <c r="D2" s="28"/>
      <c r="E2" s="28"/>
      <c r="F2" s="28"/>
      <c r="G2" s="28"/>
    </row>
    <row r="3" s="26" customFormat="1" ht="22.5" spans="1:7">
      <c r="A3" s="4" t="s">
        <v>595</v>
      </c>
      <c r="B3" s="83" t="s">
        <v>596</v>
      </c>
      <c r="C3" s="83"/>
      <c r="D3" s="28"/>
      <c r="E3" s="28"/>
      <c r="G3" s="6" t="s">
        <v>313</v>
      </c>
    </row>
    <row r="4" s="26" customFormat="1" ht="27.75" customHeight="1" spans="1:7">
      <c r="A4" s="7" t="s">
        <v>597</v>
      </c>
      <c r="B4" s="8" t="s">
        <v>598</v>
      </c>
      <c r="C4" s="8"/>
      <c r="D4" s="8"/>
      <c r="E4" s="8" t="s">
        <v>599</v>
      </c>
      <c r="F4" s="8" t="s">
        <v>600</v>
      </c>
      <c r="G4" s="8"/>
    </row>
    <row r="5" s="26" customFormat="1" ht="27.75" customHeight="1" spans="1:7">
      <c r="A5" s="8" t="s">
        <v>601</v>
      </c>
      <c r="B5" s="8">
        <v>570</v>
      </c>
      <c r="C5" s="8"/>
      <c r="D5" s="8"/>
      <c r="E5" s="8" t="s">
        <v>602</v>
      </c>
      <c r="F5" s="8">
        <v>570</v>
      </c>
      <c r="G5" s="8"/>
    </row>
    <row r="6" s="26" customFormat="1" ht="27.75" customHeight="1" spans="1:7">
      <c r="A6" s="8"/>
      <c r="B6" s="8"/>
      <c r="C6" s="8"/>
      <c r="D6" s="8"/>
      <c r="E6" s="8" t="s">
        <v>603</v>
      </c>
      <c r="F6" s="8">
        <v>0</v>
      </c>
      <c r="G6" s="8"/>
    </row>
    <row r="7" s="26" customFormat="1" ht="34.5" customHeight="1" spans="1:7">
      <c r="A7" s="8" t="s">
        <v>604</v>
      </c>
      <c r="B7" s="8" t="s">
        <v>605</v>
      </c>
      <c r="C7" s="8"/>
      <c r="D7" s="8"/>
      <c r="E7" s="8"/>
      <c r="F7" s="8"/>
      <c r="G7" s="8"/>
    </row>
    <row r="8" s="26" customFormat="1" ht="34.5" customHeight="1" spans="1:7">
      <c r="A8" s="8" t="s">
        <v>606</v>
      </c>
      <c r="B8" s="8" t="s">
        <v>607</v>
      </c>
      <c r="C8" s="8"/>
      <c r="D8" s="8"/>
      <c r="E8" s="8"/>
      <c r="F8" s="8"/>
      <c r="G8" s="8"/>
    </row>
    <row r="9" s="26" customFormat="1" ht="34.5" customHeight="1" spans="1:7">
      <c r="A9" s="8" t="s">
        <v>608</v>
      </c>
      <c r="B9" s="8" t="s">
        <v>609</v>
      </c>
      <c r="C9" s="8"/>
      <c r="D9" s="8"/>
      <c r="E9" s="8"/>
      <c r="F9" s="8"/>
      <c r="G9" s="8"/>
    </row>
    <row r="10" s="26" customFormat="1" ht="23.25" customHeight="1" spans="1:7">
      <c r="A10" s="10" t="s">
        <v>557</v>
      </c>
      <c r="B10" s="8" t="s">
        <v>558</v>
      </c>
      <c r="C10" s="8" t="s">
        <v>559</v>
      </c>
      <c r="D10" s="8" t="s">
        <v>560</v>
      </c>
      <c r="E10" s="8" t="s">
        <v>561</v>
      </c>
      <c r="F10" s="8" t="s">
        <v>562</v>
      </c>
      <c r="G10" s="8" t="s">
        <v>610</v>
      </c>
    </row>
    <row r="11" s="26" customFormat="1" ht="23.25" customHeight="1" spans="1:7">
      <c r="A11" s="10"/>
      <c r="B11" s="8" t="s">
        <v>611</v>
      </c>
      <c r="C11" s="16">
        <v>0.1</v>
      </c>
      <c r="D11" s="19" t="s">
        <v>564</v>
      </c>
      <c r="E11" s="30" t="s">
        <v>578</v>
      </c>
      <c r="F11" s="30">
        <v>60</v>
      </c>
      <c r="G11" s="30"/>
    </row>
    <row r="12" s="26" customFormat="1" ht="23.25" customHeight="1" spans="1:7">
      <c r="A12" s="10"/>
      <c r="B12" s="8" t="s">
        <v>612</v>
      </c>
      <c r="C12" s="16">
        <v>0.1</v>
      </c>
      <c r="D12" s="19" t="s">
        <v>613</v>
      </c>
      <c r="E12" s="51" t="s">
        <v>614</v>
      </c>
      <c r="F12" s="30">
        <v>100</v>
      </c>
      <c r="G12" s="30"/>
    </row>
    <row r="13" s="26" customFormat="1" ht="23.25" customHeight="1" spans="1:7">
      <c r="A13" s="10"/>
      <c r="B13" s="8" t="s">
        <v>609</v>
      </c>
      <c r="C13" s="16">
        <v>0.1</v>
      </c>
      <c r="D13" s="19" t="s">
        <v>569</v>
      </c>
      <c r="E13" s="30" t="s">
        <v>578</v>
      </c>
      <c r="F13" s="30">
        <v>100</v>
      </c>
      <c r="G13" s="30"/>
    </row>
    <row r="14" s="26" customFormat="1" ht="23.25" customHeight="1" spans="1:7">
      <c r="A14" s="10"/>
      <c r="B14" s="8" t="s">
        <v>615</v>
      </c>
      <c r="C14" s="16">
        <v>0.1</v>
      </c>
      <c r="D14" s="80" t="s">
        <v>569</v>
      </c>
      <c r="E14" s="30" t="s">
        <v>578</v>
      </c>
      <c r="F14" s="30">
        <v>100</v>
      </c>
      <c r="G14" s="30"/>
    </row>
    <row r="15" s="26" customFormat="1" ht="23.25" customHeight="1" spans="1:7">
      <c r="A15" s="10"/>
      <c r="B15" s="8" t="s">
        <v>616</v>
      </c>
      <c r="C15" s="16">
        <v>0.15</v>
      </c>
      <c r="D15" s="19" t="s">
        <v>569</v>
      </c>
      <c r="E15" s="30" t="s">
        <v>578</v>
      </c>
      <c r="F15" s="30">
        <v>100</v>
      </c>
      <c r="G15" s="30" t="s">
        <v>617</v>
      </c>
    </row>
    <row r="16" s="26" customFormat="1" ht="23.25" customHeight="1" spans="1:7">
      <c r="A16" s="10"/>
      <c r="B16" s="8" t="s">
        <v>618</v>
      </c>
      <c r="C16" s="16">
        <v>0.1</v>
      </c>
      <c r="D16" s="19" t="s">
        <v>569</v>
      </c>
      <c r="E16" s="30" t="s">
        <v>578</v>
      </c>
      <c r="F16" s="30">
        <v>50</v>
      </c>
      <c r="G16" s="30"/>
    </row>
    <row r="17" s="26" customFormat="1" ht="23.25" customHeight="1" spans="1:7">
      <c r="A17" s="10"/>
      <c r="B17" s="8" t="s">
        <v>619</v>
      </c>
      <c r="C17" s="16">
        <v>0.1</v>
      </c>
      <c r="D17" s="19" t="s">
        <v>569</v>
      </c>
      <c r="E17" s="51" t="s">
        <v>565</v>
      </c>
      <c r="F17" s="30">
        <v>70</v>
      </c>
      <c r="G17" s="30"/>
    </row>
    <row r="18" s="26" customFormat="1" ht="23.25" customHeight="1" spans="1:7">
      <c r="A18" s="10"/>
      <c r="B18" s="8" t="s">
        <v>620</v>
      </c>
      <c r="C18" s="16">
        <v>0.1</v>
      </c>
      <c r="D18" s="19" t="s">
        <v>569</v>
      </c>
      <c r="E18" s="30" t="s">
        <v>578</v>
      </c>
      <c r="F18" s="30">
        <v>100</v>
      </c>
      <c r="G18" s="30"/>
    </row>
    <row r="19" s="26" customFormat="1" ht="23.25" customHeight="1" spans="1:7">
      <c r="A19" s="10"/>
      <c r="B19" s="8" t="s">
        <v>621</v>
      </c>
      <c r="C19" s="16">
        <v>0.15</v>
      </c>
      <c r="D19" s="19" t="s">
        <v>569</v>
      </c>
      <c r="E19" s="30" t="s">
        <v>578</v>
      </c>
      <c r="F19" s="30">
        <v>100</v>
      </c>
      <c r="G19" s="30" t="s">
        <v>617</v>
      </c>
    </row>
    <row r="20" s="26" customFormat="1" ht="23.25" customHeight="1" spans="1:7">
      <c r="A20" s="10"/>
      <c r="B20" s="8"/>
      <c r="C20" s="8"/>
      <c r="D20" s="19"/>
      <c r="E20" s="30"/>
      <c r="F20" s="30"/>
      <c r="G20" s="30"/>
    </row>
    <row r="21" s="26" customFormat="1" spans="1:7">
      <c r="A21" s="24" t="s">
        <v>622</v>
      </c>
      <c r="B21" s="24"/>
      <c r="C21" s="24"/>
      <c r="D21" s="24"/>
      <c r="E21" s="24"/>
      <c r="F21" s="24"/>
      <c r="G21" s="24"/>
    </row>
    <row r="22" s="26" customFormat="1" ht="25" customHeight="1" spans="1:7">
      <c r="A22" s="37"/>
      <c r="B22" s="37"/>
      <c r="C22" s="37"/>
      <c r="D22" s="37"/>
      <c r="E22" s="37"/>
      <c r="F22" s="37"/>
      <c r="G22" s="37"/>
    </row>
  </sheetData>
  <mergeCells count="13">
    <mergeCell ref="A2:G2"/>
    <mergeCell ref="B3:C3"/>
    <mergeCell ref="B4:D4"/>
    <mergeCell ref="F4:G4"/>
    <mergeCell ref="F5:G5"/>
    <mergeCell ref="F6:G6"/>
    <mergeCell ref="B7:G7"/>
    <mergeCell ref="B8:G8"/>
    <mergeCell ref="B9:G9"/>
    <mergeCell ref="A5:A6"/>
    <mergeCell ref="A10:A20"/>
    <mergeCell ref="B5:D6"/>
    <mergeCell ref="A21:G22"/>
  </mergeCells>
  <printOptions horizontalCentered="1"/>
  <pageMargins left="0.707638888888889" right="0.707638888888889" top="0.747916666666667" bottom="0.747916666666667" header="0.313888888888889" footer="0.313888888888889"/>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7"/>
  <sheetViews>
    <sheetView topLeftCell="A10" workbookViewId="0">
      <selection activeCell="A26" sqref="A26:G27"/>
    </sheetView>
  </sheetViews>
  <sheetFormatPr defaultColWidth="9" defaultRowHeight="13.5" outlineLevelCol="6"/>
  <cols>
    <col min="1" max="1" width="13.375" style="26" customWidth="1"/>
    <col min="2" max="2" width="22.75" style="26" customWidth="1"/>
    <col min="3" max="7" width="9.75" style="26" customWidth="1"/>
    <col min="8" max="16384" width="9" style="26"/>
  </cols>
  <sheetData>
    <row r="1" s="26" customFormat="1" ht="24.75" customHeight="1" spans="1:1">
      <c r="A1" s="27" t="s">
        <v>623</v>
      </c>
    </row>
    <row r="2" s="26" customFormat="1" ht="40.5" customHeight="1" spans="1:7">
      <c r="A2" s="28" t="s">
        <v>594</v>
      </c>
      <c r="B2" s="28"/>
      <c r="C2" s="28"/>
      <c r="D2" s="28"/>
      <c r="E2" s="28"/>
      <c r="F2" s="28"/>
      <c r="G2" s="28"/>
    </row>
    <row r="3" s="26" customFormat="1" ht="22.5" spans="1:7">
      <c r="A3" s="4" t="s">
        <v>595</v>
      </c>
      <c r="B3" s="82" t="s">
        <v>596</v>
      </c>
      <c r="C3" s="28"/>
      <c r="D3" s="28"/>
      <c r="E3" s="28"/>
      <c r="G3" s="6" t="s">
        <v>313</v>
      </c>
    </row>
    <row r="4" s="26" customFormat="1" ht="27.75" customHeight="1" spans="1:7">
      <c r="A4" s="7" t="s">
        <v>597</v>
      </c>
      <c r="B4" s="8" t="s">
        <v>624</v>
      </c>
      <c r="C4" s="8"/>
      <c r="D4" s="8"/>
      <c r="E4" s="8" t="s">
        <v>599</v>
      </c>
      <c r="F4" s="8" t="s">
        <v>600</v>
      </c>
      <c r="G4" s="8"/>
    </row>
    <row r="5" s="26" customFormat="1" ht="27.75" customHeight="1" spans="1:7">
      <c r="A5" s="8" t="s">
        <v>601</v>
      </c>
      <c r="B5" s="8">
        <v>2784</v>
      </c>
      <c r="C5" s="8"/>
      <c r="D5" s="8"/>
      <c r="E5" s="8" t="s">
        <v>602</v>
      </c>
      <c r="F5" s="8">
        <v>2784</v>
      </c>
      <c r="G5" s="8"/>
    </row>
    <row r="6" s="26" customFormat="1" ht="27.75" customHeight="1" spans="1:7">
      <c r="A6" s="8"/>
      <c r="B6" s="8"/>
      <c r="C6" s="8"/>
      <c r="D6" s="8"/>
      <c r="E6" s="8" t="s">
        <v>603</v>
      </c>
      <c r="F6" s="8">
        <v>0</v>
      </c>
      <c r="G6" s="8"/>
    </row>
    <row r="7" s="26" customFormat="1" ht="51" customHeight="1" spans="1:7">
      <c r="A7" s="8" t="s">
        <v>604</v>
      </c>
      <c r="B7" s="9" t="s">
        <v>625</v>
      </c>
      <c r="C7" s="9"/>
      <c r="D7" s="9"/>
      <c r="E7" s="9"/>
      <c r="F7" s="9"/>
      <c r="G7" s="9"/>
    </row>
    <row r="8" s="26" customFormat="1" ht="34.5" customHeight="1" spans="1:7">
      <c r="A8" s="8" t="s">
        <v>606</v>
      </c>
      <c r="B8" s="8" t="s">
        <v>626</v>
      </c>
      <c r="C8" s="8"/>
      <c r="D8" s="8"/>
      <c r="E8" s="8"/>
      <c r="F8" s="8"/>
      <c r="G8" s="8"/>
    </row>
    <row r="9" s="26" customFormat="1" ht="34.5" customHeight="1" spans="1:7">
      <c r="A9" s="8" t="s">
        <v>608</v>
      </c>
      <c r="B9" s="8" t="s">
        <v>627</v>
      </c>
      <c r="C9" s="8"/>
      <c r="D9" s="8"/>
      <c r="E9" s="8"/>
      <c r="F9" s="8"/>
      <c r="G9" s="8"/>
    </row>
    <row r="10" s="26" customFormat="1" ht="23.25" customHeight="1" spans="1:7">
      <c r="A10" s="10" t="s">
        <v>557</v>
      </c>
      <c r="B10" s="8" t="s">
        <v>558</v>
      </c>
      <c r="C10" s="8" t="s">
        <v>559</v>
      </c>
      <c r="D10" s="8" t="s">
        <v>560</v>
      </c>
      <c r="E10" s="8" t="s">
        <v>561</v>
      </c>
      <c r="F10" s="8" t="s">
        <v>562</v>
      </c>
      <c r="G10" s="8" t="s">
        <v>610</v>
      </c>
    </row>
    <row r="11" s="26" customFormat="1" ht="23.25" customHeight="1" spans="1:7">
      <c r="A11" s="10"/>
      <c r="B11" s="8" t="s">
        <v>628</v>
      </c>
      <c r="C11" s="16">
        <v>0.1</v>
      </c>
      <c r="D11" s="19" t="s">
        <v>629</v>
      </c>
      <c r="E11" s="51" t="s">
        <v>565</v>
      </c>
      <c r="F11" s="30">
        <v>2379131.91</v>
      </c>
      <c r="G11" s="30"/>
    </row>
    <row r="12" s="26" customFormat="1" ht="23.25" customHeight="1" spans="1:7">
      <c r="A12" s="10"/>
      <c r="B12" s="8" t="s">
        <v>630</v>
      </c>
      <c r="C12" s="16">
        <v>0.1</v>
      </c>
      <c r="D12" s="19" t="s">
        <v>629</v>
      </c>
      <c r="E12" s="51" t="s">
        <v>565</v>
      </c>
      <c r="F12" s="30">
        <v>225936.92</v>
      </c>
      <c r="G12" s="30"/>
    </row>
    <row r="13" s="26" customFormat="1" ht="23.25" customHeight="1" spans="1:7">
      <c r="A13" s="10"/>
      <c r="B13" s="8" t="s">
        <v>631</v>
      </c>
      <c r="C13" s="16">
        <v>0.1</v>
      </c>
      <c r="D13" s="19" t="s">
        <v>632</v>
      </c>
      <c r="E13" s="30" t="s">
        <v>578</v>
      </c>
      <c r="F13" s="30">
        <v>58</v>
      </c>
      <c r="G13" s="30"/>
    </row>
    <row r="14" s="26" customFormat="1" ht="23.25" customHeight="1" spans="1:7">
      <c r="A14" s="10"/>
      <c r="B14" s="8" t="s">
        <v>633</v>
      </c>
      <c r="C14" s="16">
        <v>0.1</v>
      </c>
      <c r="D14" s="80" t="s">
        <v>634</v>
      </c>
      <c r="E14" s="30" t="s">
        <v>578</v>
      </c>
      <c r="F14" s="30">
        <v>990.511</v>
      </c>
      <c r="G14" s="30"/>
    </row>
    <row r="15" s="26" customFormat="1" ht="23.25" customHeight="1" spans="1:7">
      <c r="A15" s="10"/>
      <c r="B15" s="8" t="s">
        <v>635</v>
      </c>
      <c r="C15" s="16">
        <v>0.15</v>
      </c>
      <c r="D15" s="19" t="s">
        <v>569</v>
      </c>
      <c r="E15" s="30" t="s">
        <v>578</v>
      </c>
      <c r="F15" s="30">
        <v>100</v>
      </c>
      <c r="G15" s="30" t="s">
        <v>617</v>
      </c>
    </row>
    <row r="16" s="26" customFormat="1" ht="23.25" customHeight="1" spans="1:7">
      <c r="A16" s="10"/>
      <c r="B16" s="8" t="s">
        <v>636</v>
      </c>
      <c r="C16" s="16">
        <v>0.1</v>
      </c>
      <c r="D16" s="19" t="s">
        <v>569</v>
      </c>
      <c r="E16" s="30" t="s">
        <v>578</v>
      </c>
      <c r="F16" s="30">
        <v>100</v>
      </c>
      <c r="G16" s="30"/>
    </row>
    <row r="17" s="26" customFormat="1" ht="23.25" customHeight="1" spans="1:7">
      <c r="A17" s="10"/>
      <c r="B17" s="8" t="s">
        <v>637</v>
      </c>
      <c r="C17" s="16">
        <v>0.1</v>
      </c>
      <c r="D17" s="19" t="s">
        <v>638</v>
      </c>
      <c r="E17" s="51" t="s">
        <v>565</v>
      </c>
      <c r="F17" s="30">
        <v>10</v>
      </c>
      <c r="G17" s="30"/>
    </row>
    <row r="18" s="26" customFormat="1" ht="23.25" customHeight="1" spans="1:7">
      <c r="A18" s="10"/>
      <c r="B18" s="8" t="s">
        <v>639</v>
      </c>
      <c r="C18" s="16">
        <v>0.1</v>
      </c>
      <c r="D18" s="19" t="s">
        <v>569</v>
      </c>
      <c r="E18" s="51" t="s">
        <v>565</v>
      </c>
      <c r="F18" s="30">
        <v>60</v>
      </c>
      <c r="G18" s="30"/>
    </row>
    <row r="19" s="26" customFormat="1" ht="23.25" customHeight="1" spans="1:7">
      <c r="A19" s="10"/>
      <c r="B19" s="8" t="s">
        <v>640</v>
      </c>
      <c r="C19" s="16">
        <v>0.1</v>
      </c>
      <c r="D19" s="19" t="s">
        <v>569</v>
      </c>
      <c r="E19" s="51" t="s">
        <v>565</v>
      </c>
      <c r="F19" s="30">
        <v>50</v>
      </c>
      <c r="G19" s="30" t="s">
        <v>617</v>
      </c>
    </row>
    <row r="20" s="26" customFormat="1" ht="23.25" customHeight="1" spans="1:7">
      <c r="A20" s="10"/>
      <c r="B20" s="8" t="s">
        <v>641</v>
      </c>
      <c r="C20" s="16">
        <v>0.05</v>
      </c>
      <c r="D20" s="19" t="s">
        <v>569</v>
      </c>
      <c r="E20" s="51" t="s">
        <v>565</v>
      </c>
      <c r="F20" s="30">
        <v>80</v>
      </c>
      <c r="G20" s="30"/>
    </row>
    <row r="21" s="26" customFormat="1" ht="23.25" customHeight="1" spans="1:7">
      <c r="A21" s="10"/>
      <c r="B21" s="8"/>
      <c r="C21" s="8"/>
      <c r="D21" s="19"/>
      <c r="E21" s="30"/>
      <c r="F21" s="30"/>
      <c r="G21" s="30"/>
    </row>
    <row r="22" s="26" customFormat="1" ht="23.25" customHeight="1" spans="1:7">
      <c r="A22" s="10"/>
      <c r="B22" s="8"/>
      <c r="C22" s="8"/>
      <c r="D22" s="19"/>
      <c r="E22" s="30"/>
      <c r="F22" s="30"/>
      <c r="G22" s="30"/>
    </row>
    <row r="23" s="26" customFormat="1" ht="23.25" customHeight="1" spans="1:7">
      <c r="A23" s="10"/>
      <c r="B23" s="8"/>
      <c r="C23" s="8"/>
      <c r="D23" s="19"/>
      <c r="E23" s="30"/>
      <c r="F23" s="30"/>
      <c r="G23" s="30"/>
    </row>
    <row r="24" s="26" customFormat="1" ht="23.25" customHeight="1" spans="1:7">
      <c r="A24" s="10"/>
      <c r="B24" s="8"/>
      <c r="C24" s="8"/>
      <c r="D24" s="19"/>
      <c r="E24" s="30"/>
      <c r="F24" s="30"/>
      <c r="G24" s="30"/>
    </row>
    <row r="25" s="26" customFormat="1" ht="23.25" customHeight="1" spans="1:7">
      <c r="A25" s="10"/>
      <c r="B25" s="8"/>
      <c r="C25" s="8"/>
      <c r="D25" s="19"/>
      <c r="E25" s="30"/>
      <c r="F25" s="30"/>
      <c r="G25" s="30"/>
    </row>
    <row r="26" s="26" customFormat="1" spans="1:7">
      <c r="A26" s="24" t="s">
        <v>622</v>
      </c>
      <c r="B26" s="24"/>
      <c r="C26" s="24"/>
      <c r="D26" s="24"/>
      <c r="E26" s="24"/>
      <c r="F26" s="24"/>
      <c r="G26" s="24"/>
    </row>
    <row r="27" s="26" customFormat="1" ht="24" customHeight="1" spans="1:7">
      <c r="A27" s="37"/>
      <c r="B27" s="37"/>
      <c r="C27" s="37"/>
      <c r="D27" s="37"/>
      <c r="E27" s="37"/>
      <c r="F27" s="37"/>
      <c r="G27" s="37"/>
    </row>
  </sheetData>
  <mergeCells count="12">
    <mergeCell ref="A2:G2"/>
    <mergeCell ref="B4:D4"/>
    <mergeCell ref="F4:G4"/>
    <mergeCell ref="F5:G5"/>
    <mergeCell ref="F6:G6"/>
    <mergeCell ref="B7:G7"/>
    <mergeCell ref="B8:G8"/>
    <mergeCell ref="B9:G9"/>
    <mergeCell ref="A5:A6"/>
    <mergeCell ref="A10:A25"/>
    <mergeCell ref="B5:D6"/>
    <mergeCell ref="A26:G27"/>
  </mergeCells>
  <printOptions horizontalCentered="1"/>
  <pageMargins left="0.707638888888889" right="0.707638888888889" top="0.747916666666667" bottom="0.747916666666667" header="0.313888888888889" footer="0.313888888888889"/>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A8" sqref="$A8:$XFD8"/>
    </sheetView>
  </sheetViews>
  <sheetFormatPr defaultColWidth="9" defaultRowHeight="13.5" outlineLevelCol="6"/>
  <cols>
    <col min="1" max="1" width="13.375" style="26" customWidth="1"/>
    <col min="2" max="2" width="22.75" style="26" customWidth="1"/>
    <col min="3" max="7" width="10.25" style="26" customWidth="1"/>
    <col min="8" max="16384" width="9" style="26"/>
  </cols>
  <sheetData>
    <row r="1" s="26" customFormat="1" ht="24.75" customHeight="1" spans="1:1">
      <c r="A1" s="27" t="s">
        <v>642</v>
      </c>
    </row>
    <row r="2" s="26" customFormat="1" ht="52" customHeight="1" spans="1:7">
      <c r="A2" s="28" t="s">
        <v>594</v>
      </c>
      <c r="B2" s="28"/>
      <c r="C2" s="28"/>
      <c r="D2" s="28"/>
      <c r="E2" s="28"/>
      <c r="F2" s="28"/>
      <c r="G2" s="28"/>
    </row>
    <row r="3" s="26" customFormat="1" ht="22.5" spans="1:7">
      <c r="A3" s="4" t="s">
        <v>595</v>
      </c>
      <c r="B3" s="52" t="s">
        <v>596</v>
      </c>
      <c r="C3" s="52"/>
      <c r="D3" s="28"/>
      <c r="E3" s="28"/>
      <c r="G3" s="6" t="s">
        <v>313</v>
      </c>
    </row>
    <row r="4" s="26" customFormat="1" ht="27.75" customHeight="1" spans="1:7">
      <c r="A4" s="7" t="s">
        <v>597</v>
      </c>
      <c r="B4" s="8" t="s">
        <v>643</v>
      </c>
      <c r="C4" s="8"/>
      <c r="D4" s="8"/>
      <c r="E4" s="8" t="s">
        <v>599</v>
      </c>
      <c r="F4" s="8" t="s">
        <v>600</v>
      </c>
      <c r="G4" s="8"/>
    </row>
    <row r="5" s="26" customFormat="1" ht="27.75" customHeight="1" spans="1:7">
      <c r="A5" s="8" t="s">
        <v>601</v>
      </c>
      <c r="B5" s="8">
        <v>60</v>
      </c>
      <c r="C5" s="8"/>
      <c r="D5" s="8"/>
      <c r="E5" s="8" t="s">
        <v>602</v>
      </c>
      <c r="F5" s="8">
        <v>60</v>
      </c>
      <c r="G5" s="8"/>
    </row>
    <row r="6" s="26" customFormat="1" ht="27.75" customHeight="1" spans="1:7">
      <c r="A6" s="8"/>
      <c r="B6" s="8"/>
      <c r="C6" s="8"/>
      <c r="D6" s="8"/>
      <c r="E6" s="8" t="s">
        <v>603</v>
      </c>
      <c r="F6" s="8">
        <v>0</v>
      </c>
      <c r="G6" s="8"/>
    </row>
    <row r="7" s="26" customFormat="1" ht="82" customHeight="1" spans="1:7">
      <c r="A7" s="8" t="s">
        <v>604</v>
      </c>
      <c r="B7" s="9" t="s">
        <v>644</v>
      </c>
      <c r="C7" s="9"/>
      <c r="D7" s="9"/>
      <c r="E7" s="9"/>
      <c r="F7" s="9"/>
      <c r="G7" s="9"/>
    </row>
    <row r="8" s="26" customFormat="1" ht="59" customHeight="1" spans="1:7">
      <c r="A8" s="8" t="s">
        <v>606</v>
      </c>
      <c r="B8" s="9" t="s">
        <v>645</v>
      </c>
      <c r="C8" s="9"/>
      <c r="D8" s="9"/>
      <c r="E8" s="9"/>
      <c r="F8" s="9"/>
      <c r="G8" s="9"/>
    </row>
    <row r="9" s="26" customFormat="1" ht="34.5" customHeight="1" spans="1:7">
      <c r="A9" s="8" t="s">
        <v>608</v>
      </c>
      <c r="B9" s="8" t="s">
        <v>646</v>
      </c>
      <c r="C9" s="8"/>
      <c r="D9" s="8"/>
      <c r="E9" s="8"/>
      <c r="F9" s="8"/>
      <c r="G9" s="8"/>
    </row>
    <row r="10" s="26" customFormat="1" ht="23.25" customHeight="1" spans="1:7">
      <c r="A10" s="10" t="s">
        <v>557</v>
      </c>
      <c r="B10" s="8" t="s">
        <v>558</v>
      </c>
      <c r="C10" s="8" t="s">
        <v>559</v>
      </c>
      <c r="D10" s="8" t="s">
        <v>560</v>
      </c>
      <c r="E10" s="8" t="s">
        <v>561</v>
      </c>
      <c r="F10" s="8" t="s">
        <v>562</v>
      </c>
      <c r="G10" s="8" t="s">
        <v>610</v>
      </c>
    </row>
    <row r="11" s="26" customFormat="1" ht="23.25" customHeight="1" spans="1:7">
      <c r="A11" s="10"/>
      <c r="B11" s="8" t="s">
        <v>647</v>
      </c>
      <c r="C11" s="16">
        <v>0.1</v>
      </c>
      <c r="D11" s="19" t="s">
        <v>629</v>
      </c>
      <c r="E11" s="30" t="s">
        <v>578</v>
      </c>
      <c r="F11" s="30">
        <v>60</v>
      </c>
      <c r="G11" s="30"/>
    </row>
    <row r="12" s="26" customFormat="1" ht="23.25" customHeight="1" spans="1:7">
      <c r="A12" s="10"/>
      <c r="B12" s="8" t="s">
        <v>648</v>
      </c>
      <c r="C12" s="16">
        <v>0.1</v>
      </c>
      <c r="D12" s="19" t="s">
        <v>569</v>
      </c>
      <c r="E12" s="30" t="s">
        <v>578</v>
      </c>
      <c r="F12" s="30">
        <v>100</v>
      </c>
      <c r="G12" s="30"/>
    </row>
    <row r="13" s="26" customFormat="1" ht="23.25" customHeight="1" spans="1:7">
      <c r="A13" s="10"/>
      <c r="B13" s="8" t="s">
        <v>635</v>
      </c>
      <c r="C13" s="16">
        <v>0.2</v>
      </c>
      <c r="D13" s="19" t="s">
        <v>569</v>
      </c>
      <c r="E13" s="30" t="s">
        <v>578</v>
      </c>
      <c r="F13" s="30">
        <v>100</v>
      </c>
      <c r="G13" s="30"/>
    </row>
    <row r="14" s="26" customFormat="1" ht="23.25" customHeight="1" spans="1:7">
      <c r="A14" s="10"/>
      <c r="B14" s="8" t="s">
        <v>649</v>
      </c>
      <c r="C14" s="16">
        <v>0.1</v>
      </c>
      <c r="D14" s="80" t="s">
        <v>569</v>
      </c>
      <c r="E14" s="51" t="s">
        <v>614</v>
      </c>
      <c r="F14" s="30">
        <v>90</v>
      </c>
      <c r="G14" s="30"/>
    </row>
    <row r="15" s="26" customFormat="1" ht="23.25" customHeight="1" spans="1:7">
      <c r="A15" s="10"/>
      <c r="B15" s="8" t="s">
        <v>650</v>
      </c>
      <c r="C15" s="16">
        <v>0.2</v>
      </c>
      <c r="D15" s="19" t="s">
        <v>569</v>
      </c>
      <c r="E15" s="30" t="s">
        <v>578</v>
      </c>
      <c r="F15" s="30">
        <v>100</v>
      </c>
      <c r="G15" s="30" t="s">
        <v>617</v>
      </c>
    </row>
    <row r="16" s="26" customFormat="1" ht="23.25" customHeight="1" spans="1:7">
      <c r="A16" s="10"/>
      <c r="B16" s="8" t="s">
        <v>651</v>
      </c>
      <c r="C16" s="16">
        <v>0.1</v>
      </c>
      <c r="D16" s="19" t="s">
        <v>569</v>
      </c>
      <c r="E16" s="30" t="s">
        <v>578</v>
      </c>
      <c r="F16" s="40">
        <v>0.9</v>
      </c>
      <c r="G16" s="30"/>
    </row>
    <row r="17" s="26" customFormat="1" ht="23.25" customHeight="1" spans="1:7">
      <c r="A17" s="10"/>
      <c r="B17" s="8" t="s">
        <v>621</v>
      </c>
      <c r="C17" s="16">
        <v>0.2</v>
      </c>
      <c r="D17" s="19" t="s">
        <v>569</v>
      </c>
      <c r="E17" s="30" t="s">
        <v>578</v>
      </c>
      <c r="F17" s="30">
        <v>100</v>
      </c>
      <c r="G17" s="30"/>
    </row>
    <row r="18" s="26" customFormat="1" ht="23.25" customHeight="1" spans="1:7">
      <c r="A18" s="10"/>
      <c r="B18" s="8"/>
      <c r="C18" s="16"/>
      <c r="D18" s="19"/>
      <c r="E18" s="51"/>
      <c r="F18" s="30"/>
      <c r="G18" s="30"/>
    </row>
    <row r="19" s="26" customFormat="1" ht="23.25" customHeight="1" spans="1:7">
      <c r="A19" s="10"/>
      <c r="B19" s="8"/>
      <c r="C19" s="16"/>
      <c r="D19" s="19"/>
      <c r="E19" s="51"/>
      <c r="F19" s="30"/>
      <c r="G19" s="30"/>
    </row>
    <row r="20" s="26" customFormat="1" ht="23.25" customHeight="1" spans="1:7">
      <c r="A20" s="10"/>
      <c r="B20" s="8"/>
      <c r="C20" s="16"/>
      <c r="D20" s="19"/>
      <c r="E20" s="51"/>
      <c r="F20" s="30"/>
      <c r="G20" s="30"/>
    </row>
    <row r="21" s="26" customFormat="1" spans="1:7">
      <c r="A21" s="20" t="s">
        <v>622</v>
      </c>
      <c r="B21" s="20"/>
      <c r="C21" s="20"/>
      <c r="D21" s="20"/>
      <c r="E21" s="20"/>
      <c r="F21" s="20"/>
      <c r="G21" s="20"/>
    </row>
    <row r="22" s="26" customFormat="1" spans="1:7">
      <c r="A22" s="33"/>
      <c r="B22" s="33"/>
      <c r="C22" s="33"/>
      <c r="D22" s="33"/>
      <c r="E22" s="33"/>
      <c r="F22" s="33"/>
      <c r="G22" s="33"/>
    </row>
  </sheetData>
  <mergeCells count="13">
    <mergeCell ref="A2:G2"/>
    <mergeCell ref="B3:C3"/>
    <mergeCell ref="B4:D4"/>
    <mergeCell ref="F4:G4"/>
    <mergeCell ref="F5:G5"/>
    <mergeCell ref="F6:G6"/>
    <mergeCell ref="B7:G7"/>
    <mergeCell ref="B8:G8"/>
    <mergeCell ref="B9:G9"/>
    <mergeCell ref="A5:A6"/>
    <mergeCell ref="A10:A20"/>
    <mergeCell ref="B5:D6"/>
    <mergeCell ref="A21:G22"/>
  </mergeCells>
  <printOptions horizontalCentered="1"/>
  <pageMargins left="0.707638888888889" right="0.707638888888889" top="0.747916666666667" bottom="0.747916666666667" header="0.313888888888889" footer="0.313888888888889"/>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topLeftCell="A2" workbookViewId="0">
      <selection activeCell="C10" sqref="A$1:G$1048576"/>
    </sheetView>
  </sheetViews>
  <sheetFormatPr defaultColWidth="9" defaultRowHeight="13.5" outlineLevelCol="6"/>
  <cols>
    <col min="1" max="1" width="13.375" style="26" customWidth="1"/>
    <col min="2" max="2" width="21.125" style="26" customWidth="1"/>
    <col min="3" max="7" width="10.375" style="26" customWidth="1"/>
    <col min="8" max="16384" width="9" style="26"/>
  </cols>
  <sheetData>
    <row r="1" s="26" customFormat="1" ht="24.75" customHeight="1" spans="1:1">
      <c r="A1" s="27" t="s">
        <v>652</v>
      </c>
    </row>
    <row r="2" s="26" customFormat="1" ht="40.5" customHeight="1" spans="1:7">
      <c r="A2" s="28" t="s">
        <v>594</v>
      </c>
      <c r="B2" s="28"/>
      <c r="C2" s="28"/>
      <c r="D2" s="28"/>
      <c r="E2" s="28"/>
      <c r="F2" s="28"/>
      <c r="G2" s="28"/>
    </row>
    <row r="3" s="26" customFormat="1" ht="22.5" spans="1:7">
      <c r="A3" s="4" t="s">
        <v>595</v>
      </c>
      <c r="B3" s="52" t="s">
        <v>596</v>
      </c>
      <c r="C3" s="52"/>
      <c r="D3" s="28"/>
      <c r="E3" s="28"/>
      <c r="G3" s="6" t="s">
        <v>313</v>
      </c>
    </row>
    <row r="4" s="26" customFormat="1" ht="27.75" customHeight="1" spans="1:7">
      <c r="A4" s="7" t="s">
        <v>597</v>
      </c>
      <c r="B4" s="8" t="s">
        <v>653</v>
      </c>
      <c r="C4" s="8"/>
      <c r="D4" s="8"/>
      <c r="E4" s="8" t="s">
        <v>599</v>
      </c>
      <c r="F4" s="8" t="s">
        <v>600</v>
      </c>
      <c r="G4" s="8"/>
    </row>
    <row r="5" s="26" customFormat="1" ht="27.75" customHeight="1" spans="1:7">
      <c r="A5" s="8" t="s">
        <v>601</v>
      </c>
      <c r="B5" s="8">
        <v>300</v>
      </c>
      <c r="C5" s="8"/>
      <c r="D5" s="8"/>
      <c r="E5" s="8" t="s">
        <v>602</v>
      </c>
      <c r="F5" s="8">
        <v>300</v>
      </c>
      <c r="G5" s="8"/>
    </row>
    <row r="6" s="26" customFormat="1" ht="27.75" customHeight="1" spans="1:7">
      <c r="A6" s="8"/>
      <c r="B6" s="8"/>
      <c r="C6" s="8"/>
      <c r="D6" s="8"/>
      <c r="E6" s="8" t="s">
        <v>603</v>
      </c>
      <c r="F6" s="8">
        <v>0</v>
      </c>
      <c r="G6" s="8"/>
    </row>
    <row r="7" s="26" customFormat="1" ht="55" customHeight="1" spans="1:7">
      <c r="A7" s="8" t="s">
        <v>604</v>
      </c>
      <c r="B7" s="9" t="s">
        <v>654</v>
      </c>
      <c r="C7" s="9"/>
      <c r="D7" s="9"/>
      <c r="E7" s="9"/>
      <c r="F7" s="9"/>
      <c r="G7" s="9"/>
    </row>
    <row r="8" s="26" customFormat="1" ht="34.5" customHeight="1" spans="1:7">
      <c r="A8" s="8" t="s">
        <v>606</v>
      </c>
      <c r="B8" s="9" t="s">
        <v>655</v>
      </c>
      <c r="C8" s="9"/>
      <c r="D8" s="9"/>
      <c r="E8" s="9"/>
      <c r="F8" s="9"/>
      <c r="G8" s="9"/>
    </row>
    <row r="9" s="26" customFormat="1" ht="34.5" customHeight="1" spans="1:7">
      <c r="A9" s="8" t="s">
        <v>608</v>
      </c>
      <c r="B9" s="9" t="s">
        <v>656</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23.25" customHeight="1" spans="1:7">
      <c r="A11" s="10"/>
      <c r="B11" s="8" t="s">
        <v>657</v>
      </c>
      <c r="C11" s="16">
        <v>0.1</v>
      </c>
      <c r="D11" s="19" t="s">
        <v>577</v>
      </c>
      <c r="E11" s="30" t="s">
        <v>578</v>
      </c>
      <c r="F11" s="30">
        <v>70</v>
      </c>
      <c r="G11" s="30"/>
    </row>
    <row r="12" s="26" customFormat="1" ht="23.25" customHeight="1" spans="1:7">
      <c r="A12" s="10"/>
      <c r="B12" s="8" t="s">
        <v>658</v>
      </c>
      <c r="C12" s="16">
        <v>0.1</v>
      </c>
      <c r="D12" s="19" t="s">
        <v>569</v>
      </c>
      <c r="E12" s="51" t="s">
        <v>565</v>
      </c>
      <c r="F12" s="30">
        <v>85</v>
      </c>
      <c r="G12" s="30"/>
    </row>
    <row r="13" s="26" customFormat="1" ht="23.25" customHeight="1" spans="1:7">
      <c r="A13" s="10"/>
      <c r="B13" s="8" t="s">
        <v>635</v>
      </c>
      <c r="C13" s="16">
        <v>0.2</v>
      </c>
      <c r="D13" s="19" t="s">
        <v>569</v>
      </c>
      <c r="E13" s="30" t="s">
        <v>578</v>
      </c>
      <c r="F13" s="30">
        <v>100</v>
      </c>
      <c r="G13" s="30"/>
    </row>
    <row r="14" s="26" customFormat="1" ht="23.25" customHeight="1" spans="1:7">
      <c r="A14" s="10"/>
      <c r="B14" s="8" t="s">
        <v>659</v>
      </c>
      <c r="C14" s="16">
        <v>0.1</v>
      </c>
      <c r="D14" s="80" t="s">
        <v>569</v>
      </c>
      <c r="E14" s="30" t="s">
        <v>578</v>
      </c>
      <c r="F14" s="30">
        <v>100</v>
      </c>
      <c r="G14" s="30"/>
    </row>
    <row r="15" s="26" customFormat="1" ht="23.25" customHeight="1" spans="1:7">
      <c r="A15" s="10"/>
      <c r="B15" s="8" t="s">
        <v>660</v>
      </c>
      <c r="C15" s="16">
        <v>0.2</v>
      </c>
      <c r="D15" s="19" t="s">
        <v>569</v>
      </c>
      <c r="E15" s="30" t="s">
        <v>578</v>
      </c>
      <c r="F15" s="30">
        <v>100</v>
      </c>
      <c r="G15" s="30" t="s">
        <v>617</v>
      </c>
    </row>
    <row r="16" s="26" customFormat="1" ht="23.25" customHeight="1" spans="1:7">
      <c r="A16" s="10"/>
      <c r="B16" s="8" t="s">
        <v>661</v>
      </c>
      <c r="C16" s="16">
        <v>0.1</v>
      </c>
      <c r="D16" s="19" t="s">
        <v>569</v>
      </c>
      <c r="E16" s="51" t="s">
        <v>565</v>
      </c>
      <c r="F16" s="30">
        <v>85</v>
      </c>
      <c r="G16" s="30"/>
    </row>
    <row r="17" s="26" customFormat="1" ht="23.25" customHeight="1" spans="1:7">
      <c r="A17" s="10"/>
      <c r="B17" s="8" t="s">
        <v>621</v>
      </c>
      <c r="C17" s="16">
        <v>0.2</v>
      </c>
      <c r="D17" s="19" t="s">
        <v>569</v>
      </c>
      <c r="E17" s="30" t="s">
        <v>578</v>
      </c>
      <c r="F17" s="30">
        <v>100</v>
      </c>
      <c r="G17" s="30"/>
    </row>
    <row r="18" s="26" customFormat="1" ht="23.25" customHeight="1" spans="1:7">
      <c r="A18" s="10"/>
      <c r="B18" s="8"/>
      <c r="C18" s="16"/>
      <c r="D18" s="19"/>
      <c r="E18" s="51"/>
      <c r="F18" s="30"/>
      <c r="G18" s="30"/>
    </row>
    <row r="19" s="26" customFormat="1" ht="23.25" customHeight="1" spans="1:7">
      <c r="A19" s="10"/>
      <c r="B19" s="8"/>
      <c r="C19" s="16"/>
      <c r="D19" s="19"/>
      <c r="E19" s="51"/>
      <c r="F19" s="30"/>
      <c r="G19" s="30"/>
    </row>
    <row r="20" s="26" customFormat="1" spans="1:7">
      <c r="A20" s="20" t="s">
        <v>622</v>
      </c>
      <c r="B20" s="20"/>
      <c r="C20" s="20"/>
      <c r="D20" s="20"/>
      <c r="E20" s="20"/>
      <c r="F20" s="20"/>
      <c r="G20" s="20"/>
    </row>
    <row r="21" s="26" customFormat="1" spans="1:7">
      <c r="A21" s="33"/>
      <c r="B21" s="33"/>
      <c r="C21" s="33"/>
      <c r="D21" s="33"/>
      <c r="E21" s="33"/>
      <c r="F21" s="33"/>
      <c r="G21" s="33"/>
    </row>
  </sheetData>
  <mergeCells count="13">
    <mergeCell ref="A2:G2"/>
    <mergeCell ref="B3:C3"/>
    <mergeCell ref="B4:D4"/>
    <mergeCell ref="F4:G4"/>
    <mergeCell ref="F5:G5"/>
    <mergeCell ref="F6:G6"/>
    <mergeCell ref="B7:G7"/>
    <mergeCell ref="B8:G8"/>
    <mergeCell ref="B9:G9"/>
    <mergeCell ref="A5:A6"/>
    <mergeCell ref="A10:A19"/>
    <mergeCell ref="B5:D6"/>
    <mergeCell ref="A20:G21"/>
  </mergeCells>
  <printOptions horizontalCentered="1"/>
  <pageMargins left="0.707638888888889" right="0.707638888888889" top="0.747916666666667" bottom="0.747916666666667" header="0.313888888888889" footer="0.313888888888889"/>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topLeftCell="A7" workbookViewId="0">
      <selection activeCell="B5" sqref="B5:D6"/>
    </sheetView>
  </sheetViews>
  <sheetFormatPr defaultColWidth="9" defaultRowHeight="13.5" outlineLevelCol="6"/>
  <cols>
    <col min="1" max="1" width="13.375" style="26" customWidth="1"/>
    <col min="2" max="2" width="19.125" style="26" customWidth="1"/>
    <col min="3" max="7" width="10.5" style="26" customWidth="1"/>
    <col min="8" max="16384" width="9" style="26"/>
  </cols>
  <sheetData>
    <row r="1" s="26" customFormat="1" ht="24.75" customHeight="1" spans="1:1">
      <c r="A1" s="27" t="s">
        <v>662</v>
      </c>
    </row>
    <row r="2" s="26" customFormat="1" ht="40.5" customHeight="1" spans="1:7">
      <c r="A2" s="28" t="s">
        <v>594</v>
      </c>
      <c r="B2" s="28"/>
      <c r="C2" s="28"/>
      <c r="D2" s="28"/>
      <c r="E2" s="28"/>
      <c r="F2" s="28"/>
      <c r="G2" s="28"/>
    </row>
    <row r="3" s="26" customFormat="1" ht="22.5" spans="1:7">
      <c r="A3" s="4" t="s">
        <v>595</v>
      </c>
      <c r="B3" s="81" t="s">
        <v>596</v>
      </c>
      <c r="C3" s="81"/>
      <c r="D3" s="28"/>
      <c r="E3" s="28"/>
      <c r="G3" s="6" t="s">
        <v>313</v>
      </c>
    </row>
    <row r="4" s="26" customFormat="1" ht="27.75" customHeight="1" spans="1:7">
      <c r="A4" s="7" t="s">
        <v>597</v>
      </c>
      <c r="B4" s="8" t="s">
        <v>663</v>
      </c>
      <c r="C4" s="8"/>
      <c r="D4" s="8"/>
      <c r="E4" s="8" t="s">
        <v>599</v>
      </c>
      <c r="F4" s="8" t="s">
        <v>600</v>
      </c>
      <c r="G4" s="8"/>
    </row>
    <row r="5" s="26" customFormat="1" ht="27.75" customHeight="1" spans="1:7">
      <c r="A5" s="8" t="s">
        <v>601</v>
      </c>
      <c r="B5" s="8">
        <v>30</v>
      </c>
      <c r="C5" s="8"/>
      <c r="D5" s="8"/>
      <c r="E5" s="8" t="s">
        <v>602</v>
      </c>
      <c r="F5" s="8">
        <v>30</v>
      </c>
      <c r="G5" s="8"/>
    </row>
    <row r="6" s="26" customFormat="1" ht="27.75" customHeight="1" spans="1:7">
      <c r="A6" s="8"/>
      <c r="B6" s="8"/>
      <c r="C6" s="8"/>
      <c r="D6" s="8"/>
      <c r="E6" s="8" t="s">
        <v>603</v>
      </c>
      <c r="F6" s="8">
        <v>0</v>
      </c>
      <c r="G6" s="8"/>
    </row>
    <row r="7" s="26" customFormat="1" ht="55" customHeight="1" spans="1:7">
      <c r="A7" s="8" t="s">
        <v>604</v>
      </c>
      <c r="B7" s="9" t="s">
        <v>664</v>
      </c>
      <c r="C7" s="9"/>
      <c r="D7" s="9"/>
      <c r="E7" s="9"/>
      <c r="F7" s="9"/>
      <c r="G7" s="9"/>
    </row>
    <row r="8" s="26" customFormat="1" ht="63" customHeight="1" spans="1:7">
      <c r="A8" s="8" t="s">
        <v>606</v>
      </c>
      <c r="B8" s="9" t="s">
        <v>665</v>
      </c>
      <c r="C8" s="9"/>
      <c r="D8" s="9"/>
      <c r="E8" s="9"/>
      <c r="F8" s="9"/>
      <c r="G8" s="9"/>
    </row>
    <row r="9" s="26" customFormat="1" ht="34.5" customHeight="1" spans="1:7">
      <c r="A9" s="8" t="s">
        <v>608</v>
      </c>
      <c r="B9" s="9" t="s">
        <v>666</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23.25" customHeight="1" spans="1:7">
      <c r="A11" s="10"/>
      <c r="B11" s="8" t="s">
        <v>667</v>
      </c>
      <c r="C11" s="16">
        <v>0.1</v>
      </c>
      <c r="D11" s="19" t="s">
        <v>569</v>
      </c>
      <c r="E11" s="30" t="s">
        <v>578</v>
      </c>
      <c r="F11" s="30">
        <v>100</v>
      </c>
      <c r="G11" s="30"/>
    </row>
    <row r="12" s="26" customFormat="1" ht="23.25" customHeight="1" spans="1:7">
      <c r="A12" s="10"/>
      <c r="B12" s="8" t="s">
        <v>668</v>
      </c>
      <c r="C12" s="16">
        <v>0.1</v>
      </c>
      <c r="D12" s="19" t="s">
        <v>569</v>
      </c>
      <c r="E12" s="30" t="s">
        <v>578</v>
      </c>
      <c r="F12" s="30">
        <v>100</v>
      </c>
      <c r="G12" s="30"/>
    </row>
    <row r="13" s="26" customFormat="1" ht="23.25" customHeight="1" spans="1:7">
      <c r="A13" s="10"/>
      <c r="B13" s="8" t="s">
        <v>669</v>
      </c>
      <c r="C13" s="16">
        <v>0.2</v>
      </c>
      <c r="D13" s="19" t="s">
        <v>569</v>
      </c>
      <c r="E13" s="30" t="s">
        <v>578</v>
      </c>
      <c r="F13" s="30">
        <v>100</v>
      </c>
      <c r="G13" s="30"/>
    </row>
    <row r="14" s="26" customFormat="1" ht="23.25" customHeight="1" spans="1:7">
      <c r="A14" s="10"/>
      <c r="B14" s="8" t="s">
        <v>670</v>
      </c>
      <c r="C14" s="16">
        <v>0.1</v>
      </c>
      <c r="D14" s="80" t="s">
        <v>569</v>
      </c>
      <c r="E14" s="51" t="s">
        <v>565</v>
      </c>
      <c r="F14" s="30">
        <v>40</v>
      </c>
      <c r="G14" s="30"/>
    </row>
    <row r="15" s="26" customFormat="1" ht="23.25" customHeight="1" spans="1:7">
      <c r="A15" s="10"/>
      <c r="B15" s="8" t="s">
        <v>671</v>
      </c>
      <c r="C15" s="16">
        <v>0.2</v>
      </c>
      <c r="D15" s="19" t="s">
        <v>569</v>
      </c>
      <c r="E15" s="51" t="s">
        <v>565</v>
      </c>
      <c r="F15" s="30">
        <v>60</v>
      </c>
      <c r="G15" s="30" t="s">
        <v>617</v>
      </c>
    </row>
    <row r="16" s="26" customFormat="1" ht="23.25" customHeight="1" spans="1:7">
      <c r="A16" s="10"/>
      <c r="B16" s="8" t="s">
        <v>672</v>
      </c>
      <c r="C16" s="16">
        <v>0.1</v>
      </c>
      <c r="D16" s="19" t="s">
        <v>569</v>
      </c>
      <c r="E16" s="51" t="s">
        <v>565</v>
      </c>
      <c r="F16" s="30">
        <v>80</v>
      </c>
      <c r="G16" s="30"/>
    </row>
    <row r="17" s="26" customFormat="1" ht="23.25" customHeight="1" spans="1:7">
      <c r="A17" s="10"/>
      <c r="B17" s="8" t="s">
        <v>673</v>
      </c>
      <c r="C17" s="16">
        <v>0.2</v>
      </c>
      <c r="D17" s="19" t="s">
        <v>569</v>
      </c>
      <c r="E17" s="30" t="s">
        <v>578</v>
      </c>
      <c r="F17" s="30">
        <v>100</v>
      </c>
      <c r="G17" s="30"/>
    </row>
    <row r="18" s="26" customFormat="1" ht="23.25" customHeight="1" spans="1:7">
      <c r="A18" s="10"/>
      <c r="B18" s="8"/>
      <c r="C18" s="16"/>
      <c r="D18" s="19"/>
      <c r="E18" s="51"/>
      <c r="F18" s="30"/>
      <c r="G18" s="30"/>
    </row>
    <row r="19" s="26" customFormat="1" ht="23.25" customHeight="1" spans="1:7">
      <c r="A19" s="10"/>
      <c r="B19" s="8"/>
      <c r="C19" s="16"/>
      <c r="D19" s="19"/>
      <c r="E19" s="51"/>
      <c r="F19" s="30"/>
      <c r="G19" s="30"/>
    </row>
    <row r="20" s="26" customFormat="1" spans="1:7">
      <c r="A20" s="20" t="s">
        <v>622</v>
      </c>
      <c r="B20" s="20"/>
      <c r="C20" s="20"/>
      <c r="D20" s="20"/>
      <c r="E20" s="20"/>
      <c r="F20" s="20"/>
      <c r="G20" s="20"/>
    </row>
    <row r="21" s="26" customFormat="1" spans="1:7">
      <c r="A21" s="33"/>
      <c r="B21" s="33"/>
      <c r="C21" s="33"/>
      <c r="D21" s="33"/>
      <c r="E21" s="33"/>
      <c r="F21" s="33"/>
      <c r="G21" s="33"/>
    </row>
  </sheetData>
  <mergeCells count="13">
    <mergeCell ref="A2:G2"/>
    <mergeCell ref="B3:C3"/>
    <mergeCell ref="B4:D4"/>
    <mergeCell ref="F4:G4"/>
    <mergeCell ref="F5:G5"/>
    <mergeCell ref="F6:G6"/>
    <mergeCell ref="B7:G7"/>
    <mergeCell ref="B8:G8"/>
    <mergeCell ref="B9:G9"/>
    <mergeCell ref="A5:A6"/>
    <mergeCell ref="A10:A19"/>
    <mergeCell ref="B5:D6"/>
    <mergeCell ref="A20:G21"/>
  </mergeCells>
  <printOptions horizontalCentered="1"/>
  <pageMargins left="0.707638888888889" right="0.707638888888889" top="0.747916666666667" bottom="0.747916666666667" header="0.313888888888889" footer="0.313888888888889"/>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5"/>
  <sheetViews>
    <sheetView workbookViewId="0">
      <selection activeCell="C10" sqref="A$1:G$1048576"/>
    </sheetView>
  </sheetViews>
  <sheetFormatPr defaultColWidth="9" defaultRowHeight="13.5" outlineLevelCol="6"/>
  <cols>
    <col min="1" max="1" width="13.375" style="26" customWidth="1"/>
    <col min="2" max="2" width="22.75" style="26" customWidth="1"/>
    <col min="3" max="7" width="9.625" style="26" customWidth="1"/>
    <col min="8" max="16384" width="9" style="26"/>
  </cols>
  <sheetData>
    <row r="1" s="26" customFormat="1" ht="24.75" customHeight="1" spans="1:1">
      <c r="A1" s="27" t="s">
        <v>674</v>
      </c>
    </row>
    <row r="2" s="26" customFormat="1" ht="40.5" customHeight="1" spans="1:7">
      <c r="A2" s="28" t="s">
        <v>594</v>
      </c>
      <c r="B2" s="28"/>
      <c r="C2" s="28"/>
      <c r="D2" s="28"/>
      <c r="E2" s="28"/>
      <c r="F2" s="28"/>
      <c r="G2" s="28"/>
    </row>
    <row r="3" s="26" customFormat="1" ht="22.5" spans="1:7">
      <c r="A3" s="4" t="s">
        <v>595</v>
      </c>
      <c r="B3" s="29" t="s">
        <v>596</v>
      </c>
      <c r="C3" s="28"/>
      <c r="D3" s="28"/>
      <c r="E3" s="28"/>
      <c r="G3" s="6" t="s">
        <v>313</v>
      </c>
    </row>
    <row r="4" s="26" customFormat="1" ht="27.75" customHeight="1" spans="1:7">
      <c r="A4" s="7" t="s">
        <v>597</v>
      </c>
      <c r="B4" s="8" t="s">
        <v>675</v>
      </c>
      <c r="C4" s="8"/>
      <c r="D4" s="8"/>
      <c r="E4" s="8" t="s">
        <v>599</v>
      </c>
      <c r="F4" s="8" t="s">
        <v>600</v>
      </c>
      <c r="G4" s="8"/>
    </row>
    <row r="5" s="26" customFormat="1" ht="27.75" customHeight="1" spans="1:7">
      <c r="A5" s="8" t="s">
        <v>601</v>
      </c>
      <c r="B5" s="8">
        <v>1200</v>
      </c>
      <c r="C5" s="8"/>
      <c r="D5" s="8"/>
      <c r="E5" s="8" t="s">
        <v>602</v>
      </c>
      <c r="F5" s="8">
        <v>1200</v>
      </c>
      <c r="G5" s="8"/>
    </row>
    <row r="6" s="26" customFormat="1" ht="27.75" customHeight="1" spans="1:7">
      <c r="A6" s="8"/>
      <c r="B6" s="8"/>
      <c r="C6" s="8"/>
      <c r="D6" s="8"/>
      <c r="E6" s="8" t="s">
        <v>603</v>
      </c>
      <c r="F6" s="8">
        <v>0</v>
      </c>
      <c r="G6" s="8"/>
    </row>
    <row r="7" s="26" customFormat="1" ht="55" customHeight="1" spans="1:7">
      <c r="A7" s="8" t="s">
        <v>604</v>
      </c>
      <c r="B7" s="9" t="s">
        <v>676</v>
      </c>
      <c r="C7" s="9"/>
      <c r="D7" s="9"/>
      <c r="E7" s="9"/>
      <c r="F7" s="9"/>
      <c r="G7" s="9"/>
    </row>
    <row r="8" s="26" customFormat="1" ht="69" customHeight="1" spans="1:7">
      <c r="A8" s="8" t="s">
        <v>606</v>
      </c>
      <c r="B8" s="9" t="s">
        <v>677</v>
      </c>
      <c r="C8" s="9"/>
      <c r="D8" s="9"/>
      <c r="E8" s="9"/>
      <c r="F8" s="9"/>
      <c r="G8" s="9"/>
    </row>
    <row r="9" s="26" customFormat="1" ht="34.5" customHeight="1" spans="1:7">
      <c r="A9" s="8" t="s">
        <v>608</v>
      </c>
      <c r="B9" s="9" t="s">
        <v>678</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36" customHeight="1" spans="1:7">
      <c r="A11" s="10"/>
      <c r="B11" s="8" t="s">
        <v>679</v>
      </c>
      <c r="C11" s="16">
        <v>0.1</v>
      </c>
      <c r="D11" s="19" t="s">
        <v>569</v>
      </c>
      <c r="E11" s="30" t="s">
        <v>578</v>
      </c>
      <c r="F11" s="30">
        <v>75</v>
      </c>
      <c r="G11" s="30"/>
    </row>
    <row r="12" s="26" customFormat="1" ht="23.25" customHeight="1" spans="1:7">
      <c r="A12" s="10"/>
      <c r="B12" s="8" t="s">
        <v>680</v>
      </c>
      <c r="C12" s="16">
        <v>0.1</v>
      </c>
      <c r="D12" s="19" t="s">
        <v>632</v>
      </c>
      <c r="E12" s="30" t="s">
        <v>578</v>
      </c>
      <c r="F12" s="30">
        <v>19346</v>
      </c>
      <c r="G12" s="30"/>
    </row>
    <row r="13" s="26" customFormat="1" ht="23.25" customHeight="1" spans="1:7">
      <c r="A13" s="10"/>
      <c r="B13" s="8" t="s">
        <v>681</v>
      </c>
      <c r="C13" s="16">
        <v>0.1</v>
      </c>
      <c r="D13" s="19" t="s">
        <v>569</v>
      </c>
      <c r="E13" s="30" t="s">
        <v>578</v>
      </c>
      <c r="F13" s="30">
        <v>100</v>
      </c>
      <c r="G13" s="30"/>
    </row>
    <row r="14" s="26" customFormat="1" ht="23.25" customHeight="1" spans="1:7">
      <c r="A14" s="10"/>
      <c r="B14" s="8" t="s">
        <v>682</v>
      </c>
      <c r="C14" s="16">
        <v>0.1</v>
      </c>
      <c r="D14" s="80" t="s">
        <v>569</v>
      </c>
      <c r="E14" s="30" t="s">
        <v>578</v>
      </c>
      <c r="F14" s="30">
        <v>100</v>
      </c>
      <c r="G14" s="30"/>
    </row>
    <row r="15" s="26" customFormat="1" ht="23.25" customHeight="1" spans="1:7">
      <c r="A15" s="10"/>
      <c r="B15" s="8" t="s">
        <v>683</v>
      </c>
      <c r="C15" s="16">
        <v>0.1</v>
      </c>
      <c r="D15" s="19" t="s">
        <v>569</v>
      </c>
      <c r="E15" s="30" t="s">
        <v>578</v>
      </c>
      <c r="F15" s="30">
        <v>98</v>
      </c>
      <c r="G15" s="30" t="s">
        <v>617</v>
      </c>
    </row>
    <row r="16" s="26" customFormat="1" ht="23.25" customHeight="1" spans="1:7">
      <c r="A16" s="10"/>
      <c r="B16" s="8" t="s">
        <v>684</v>
      </c>
      <c r="C16" s="16">
        <v>0.1</v>
      </c>
      <c r="D16" s="19" t="s">
        <v>569</v>
      </c>
      <c r="E16" s="30" t="s">
        <v>578</v>
      </c>
      <c r="F16" s="30">
        <v>100</v>
      </c>
      <c r="G16" s="30"/>
    </row>
    <row r="17" s="26" customFormat="1" ht="23.25" customHeight="1" spans="1:7">
      <c r="A17" s="10"/>
      <c r="B17" s="8" t="s">
        <v>685</v>
      </c>
      <c r="C17" s="16">
        <v>0.1</v>
      </c>
      <c r="D17" s="19" t="s">
        <v>569</v>
      </c>
      <c r="E17" s="30" t="s">
        <v>578</v>
      </c>
      <c r="F17" s="30">
        <v>96</v>
      </c>
      <c r="G17" s="30"/>
    </row>
    <row r="18" s="26" customFormat="1" ht="23.25" customHeight="1" spans="1:7">
      <c r="A18" s="10"/>
      <c r="B18" s="8" t="s">
        <v>686</v>
      </c>
      <c r="C18" s="16">
        <v>0.1</v>
      </c>
      <c r="D18" s="19" t="s">
        <v>569</v>
      </c>
      <c r="E18" s="30" t="s">
        <v>578</v>
      </c>
      <c r="F18" s="30">
        <v>100</v>
      </c>
      <c r="G18" s="30"/>
    </row>
    <row r="19" s="26" customFormat="1" ht="23.25" customHeight="1" spans="1:7">
      <c r="A19" s="10"/>
      <c r="B19" s="8" t="s">
        <v>687</v>
      </c>
      <c r="C19" s="16">
        <v>0.05</v>
      </c>
      <c r="D19" s="19" t="s">
        <v>688</v>
      </c>
      <c r="E19" s="51" t="s">
        <v>565</v>
      </c>
      <c r="F19" s="30">
        <v>1500</v>
      </c>
      <c r="G19" s="30"/>
    </row>
    <row r="20" s="26" customFormat="1" ht="23.25" customHeight="1" spans="1:7">
      <c r="A20" s="10"/>
      <c r="B20" s="8" t="s">
        <v>689</v>
      </c>
      <c r="C20" s="16">
        <v>0.05</v>
      </c>
      <c r="D20" s="19" t="s">
        <v>569</v>
      </c>
      <c r="E20" s="51" t="s">
        <v>565</v>
      </c>
      <c r="F20" s="30">
        <v>80</v>
      </c>
      <c r="G20" s="30"/>
    </row>
    <row r="21" s="26" customFormat="1" ht="23.25" customHeight="1" spans="1:7">
      <c r="A21" s="10"/>
      <c r="B21" s="8" t="s">
        <v>690</v>
      </c>
      <c r="C21" s="16">
        <v>0.05</v>
      </c>
      <c r="D21" s="19" t="s">
        <v>569</v>
      </c>
      <c r="E21" s="30" t="s">
        <v>578</v>
      </c>
      <c r="F21" s="30">
        <v>100</v>
      </c>
      <c r="G21" s="30"/>
    </row>
    <row r="22" s="26" customFormat="1" ht="23.25" customHeight="1" spans="1:7">
      <c r="A22" s="10"/>
      <c r="B22" s="8" t="s">
        <v>691</v>
      </c>
      <c r="C22" s="16">
        <v>0.05</v>
      </c>
      <c r="D22" s="19" t="s">
        <v>569</v>
      </c>
      <c r="E22" s="30" t="s">
        <v>578</v>
      </c>
      <c r="F22" s="30">
        <v>100</v>
      </c>
      <c r="G22" s="30"/>
    </row>
    <row r="23" s="26" customFormat="1" ht="23.25" customHeight="1" spans="1:7">
      <c r="A23" s="10"/>
      <c r="B23" s="8"/>
      <c r="C23" s="16"/>
      <c r="D23" s="19"/>
      <c r="E23" s="51"/>
      <c r="F23" s="30"/>
      <c r="G23" s="30"/>
    </row>
    <row r="24" s="26" customFormat="1" spans="1:7">
      <c r="A24" s="20" t="s">
        <v>622</v>
      </c>
      <c r="B24" s="20"/>
      <c r="C24" s="20"/>
      <c r="D24" s="20"/>
      <c r="E24" s="20"/>
      <c r="F24" s="20"/>
      <c r="G24" s="20"/>
    </row>
    <row r="25" s="26" customFormat="1" spans="1:7">
      <c r="A25" s="33"/>
      <c r="B25" s="33"/>
      <c r="C25" s="33"/>
      <c r="D25" s="33"/>
      <c r="E25" s="33"/>
      <c r="F25" s="33"/>
      <c r="G25" s="33"/>
    </row>
  </sheetData>
  <mergeCells count="12">
    <mergeCell ref="A2:G2"/>
    <mergeCell ref="B4:D4"/>
    <mergeCell ref="F4:G4"/>
    <mergeCell ref="F5:G5"/>
    <mergeCell ref="F6:G6"/>
    <mergeCell ref="B7:G7"/>
    <mergeCell ref="B8:G8"/>
    <mergeCell ref="B9:G9"/>
    <mergeCell ref="A5:A6"/>
    <mergeCell ref="A10:A23"/>
    <mergeCell ref="B5:D6"/>
    <mergeCell ref="A24:G25"/>
  </mergeCells>
  <printOptions horizontalCentered="1"/>
  <pageMargins left="0.707638888888889" right="0.707638888888889" top="0.747916666666667" bottom="0.747916666666667" header="0.313888888888889" footer="0.313888888888889"/>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3"/>
  <sheetViews>
    <sheetView workbookViewId="0">
      <selection activeCell="A2" sqref="$A2:$XFD2"/>
    </sheetView>
  </sheetViews>
  <sheetFormatPr defaultColWidth="9" defaultRowHeight="13.5" outlineLevelCol="6"/>
  <cols>
    <col min="1" max="1" width="13.375" style="26" customWidth="1"/>
    <col min="2" max="2" width="20.375" style="26" customWidth="1"/>
    <col min="3" max="7" width="9.5" style="26" customWidth="1"/>
    <col min="8" max="16384" width="9" style="26"/>
  </cols>
  <sheetData>
    <row r="1" s="26" customFormat="1" ht="24.75" customHeight="1" spans="1:1">
      <c r="A1" s="27" t="s">
        <v>692</v>
      </c>
    </row>
    <row r="2" s="26" customFormat="1" ht="51" customHeight="1" spans="1:7">
      <c r="A2" s="28" t="s">
        <v>594</v>
      </c>
      <c r="B2" s="28"/>
      <c r="C2" s="28"/>
      <c r="D2" s="28"/>
      <c r="E2" s="28"/>
      <c r="F2" s="28"/>
      <c r="G2" s="28"/>
    </row>
    <row r="3" s="26" customFormat="1" ht="22.5" spans="1:7">
      <c r="A3" s="4" t="s">
        <v>595</v>
      </c>
      <c r="B3" s="29" t="s">
        <v>596</v>
      </c>
      <c r="C3" s="29"/>
      <c r="D3" s="28"/>
      <c r="E3" s="28"/>
      <c r="G3" s="6" t="s">
        <v>313</v>
      </c>
    </row>
    <row r="4" s="26" customFormat="1" ht="27.75" customHeight="1" spans="1:7">
      <c r="A4" s="7" t="s">
        <v>597</v>
      </c>
      <c r="B4" s="8" t="s">
        <v>693</v>
      </c>
      <c r="C4" s="8"/>
      <c r="D4" s="8"/>
      <c r="E4" s="8" t="s">
        <v>599</v>
      </c>
      <c r="F4" s="8" t="s">
        <v>600</v>
      </c>
      <c r="G4" s="8"/>
    </row>
    <row r="5" s="26" customFormat="1" ht="27.75" customHeight="1" spans="1:7">
      <c r="A5" s="8" t="s">
        <v>601</v>
      </c>
      <c r="B5" s="8">
        <v>2000</v>
      </c>
      <c r="C5" s="8"/>
      <c r="D5" s="8"/>
      <c r="E5" s="8" t="s">
        <v>602</v>
      </c>
      <c r="F5" s="8">
        <v>2000</v>
      </c>
      <c r="G5" s="8"/>
    </row>
    <row r="6" s="26" customFormat="1" ht="27.75" customHeight="1" spans="1:7">
      <c r="A6" s="8"/>
      <c r="B6" s="8"/>
      <c r="C6" s="8"/>
      <c r="D6" s="8"/>
      <c r="E6" s="8" t="s">
        <v>603</v>
      </c>
      <c r="F6" s="8">
        <v>0</v>
      </c>
      <c r="G6" s="8"/>
    </row>
    <row r="7" s="26" customFormat="1" ht="55" customHeight="1" spans="1:7">
      <c r="A7" s="8" t="s">
        <v>604</v>
      </c>
      <c r="B7" s="9" t="s">
        <v>694</v>
      </c>
      <c r="C7" s="9"/>
      <c r="D7" s="9"/>
      <c r="E7" s="9"/>
      <c r="F7" s="9"/>
      <c r="G7" s="9"/>
    </row>
    <row r="8" s="26" customFormat="1" ht="57" customHeight="1" spans="1:7">
      <c r="A8" s="8" t="s">
        <v>606</v>
      </c>
      <c r="B8" s="9" t="s">
        <v>695</v>
      </c>
      <c r="C8" s="9"/>
      <c r="D8" s="9"/>
      <c r="E8" s="9"/>
      <c r="F8" s="9"/>
      <c r="G8" s="9"/>
    </row>
    <row r="9" s="26" customFormat="1" ht="34.5" customHeight="1" spans="1:7">
      <c r="A9" s="8" t="s">
        <v>608</v>
      </c>
      <c r="B9" s="9" t="s">
        <v>696</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36" customHeight="1" spans="1:7">
      <c r="A11" s="10"/>
      <c r="B11" s="8" t="s">
        <v>697</v>
      </c>
      <c r="C11" s="16">
        <v>0.1</v>
      </c>
      <c r="D11" s="19" t="s">
        <v>564</v>
      </c>
      <c r="E11" s="30" t="s">
        <v>578</v>
      </c>
      <c r="F11" s="30">
        <v>10500</v>
      </c>
      <c r="G11" s="30"/>
    </row>
    <row r="12" s="26" customFormat="1" ht="23.25" customHeight="1" spans="1:7">
      <c r="A12" s="10"/>
      <c r="B12" s="8" t="s">
        <v>698</v>
      </c>
      <c r="C12" s="16">
        <v>0.1</v>
      </c>
      <c r="D12" s="19" t="s">
        <v>629</v>
      </c>
      <c r="E12" s="30" t="s">
        <v>578</v>
      </c>
      <c r="F12" s="30">
        <v>430</v>
      </c>
      <c r="G12" s="30"/>
    </row>
    <row r="13" s="26" customFormat="1" ht="23.25" customHeight="1" spans="1:7">
      <c r="A13" s="10"/>
      <c r="B13" s="8" t="s">
        <v>699</v>
      </c>
      <c r="C13" s="16">
        <v>0.1</v>
      </c>
      <c r="D13" s="19" t="s">
        <v>569</v>
      </c>
      <c r="E13" s="30" t="s">
        <v>578</v>
      </c>
      <c r="F13" s="30">
        <v>95</v>
      </c>
      <c r="G13" s="30"/>
    </row>
    <row r="14" s="26" customFormat="1" ht="23.25" customHeight="1" spans="1:7">
      <c r="A14" s="10"/>
      <c r="B14" s="8" t="s">
        <v>615</v>
      </c>
      <c r="C14" s="16">
        <v>0.1</v>
      </c>
      <c r="D14" s="80" t="s">
        <v>569</v>
      </c>
      <c r="E14" s="30" t="s">
        <v>578</v>
      </c>
      <c r="F14" s="30">
        <v>100</v>
      </c>
      <c r="G14" s="30"/>
    </row>
    <row r="15" s="26" customFormat="1" ht="23.25" customHeight="1" spans="1:7">
      <c r="A15" s="10"/>
      <c r="B15" s="8" t="s">
        <v>616</v>
      </c>
      <c r="C15" s="16">
        <v>0.1</v>
      </c>
      <c r="D15" s="19" t="s">
        <v>569</v>
      </c>
      <c r="E15" s="30" t="s">
        <v>578</v>
      </c>
      <c r="F15" s="30">
        <v>100</v>
      </c>
      <c r="G15" s="30" t="s">
        <v>617</v>
      </c>
    </row>
    <row r="16" s="26" customFormat="1" ht="23.25" customHeight="1" spans="1:7">
      <c r="A16" s="10"/>
      <c r="B16" s="8" t="s">
        <v>700</v>
      </c>
      <c r="C16" s="16">
        <v>0.1</v>
      </c>
      <c r="D16" s="19" t="s">
        <v>569</v>
      </c>
      <c r="E16" s="30" t="s">
        <v>578</v>
      </c>
      <c r="F16" s="30">
        <v>70</v>
      </c>
      <c r="G16" s="30"/>
    </row>
    <row r="17" s="26" customFormat="1" ht="23.25" customHeight="1" spans="1:7">
      <c r="A17" s="10"/>
      <c r="B17" s="8" t="s">
        <v>701</v>
      </c>
      <c r="C17" s="16">
        <v>0.1</v>
      </c>
      <c r="D17" s="19" t="s">
        <v>569</v>
      </c>
      <c r="E17" s="30" t="s">
        <v>578</v>
      </c>
      <c r="F17" s="30">
        <v>80</v>
      </c>
      <c r="G17" s="30"/>
    </row>
    <row r="18" s="26" customFormat="1" ht="23.25" customHeight="1" spans="1:7">
      <c r="A18" s="10"/>
      <c r="B18" s="8" t="s">
        <v>702</v>
      </c>
      <c r="C18" s="16">
        <v>0.1</v>
      </c>
      <c r="D18" s="19" t="s">
        <v>569</v>
      </c>
      <c r="E18" s="30" t="s">
        <v>578</v>
      </c>
      <c r="F18" s="30">
        <v>100</v>
      </c>
      <c r="G18" s="30"/>
    </row>
    <row r="19" s="26" customFormat="1" ht="23.25" customHeight="1" spans="1:7">
      <c r="A19" s="10"/>
      <c r="B19" s="8" t="s">
        <v>703</v>
      </c>
      <c r="C19" s="16">
        <v>0.1</v>
      </c>
      <c r="D19" s="19" t="s">
        <v>569</v>
      </c>
      <c r="E19" s="51" t="s">
        <v>565</v>
      </c>
      <c r="F19" s="30">
        <v>80</v>
      </c>
      <c r="G19" s="30"/>
    </row>
    <row r="20" s="26" customFormat="1" ht="23.25" customHeight="1" spans="1:7">
      <c r="A20" s="10"/>
      <c r="B20" s="8" t="s">
        <v>621</v>
      </c>
      <c r="C20" s="16">
        <v>0.1</v>
      </c>
      <c r="D20" s="19" t="s">
        <v>569</v>
      </c>
      <c r="E20" s="51" t="s">
        <v>565</v>
      </c>
      <c r="F20" s="30">
        <v>100</v>
      </c>
      <c r="G20" s="30"/>
    </row>
    <row r="21" s="26" customFormat="1" ht="23.25" customHeight="1" spans="1:7">
      <c r="A21" s="10"/>
      <c r="B21" s="8"/>
      <c r="C21" s="16"/>
      <c r="D21" s="19"/>
      <c r="E21" s="51"/>
      <c r="F21" s="30"/>
      <c r="G21" s="30"/>
    </row>
    <row r="22" s="26" customFormat="1" spans="1:7">
      <c r="A22" s="24" t="s">
        <v>622</v>
      </c>
      <c r="B22" s="24"/>
      <c r="C22" s="24"/>
      <c r="D22" s="24"/>
      <c r="E22" s="24"/>
      <c r="F22" s="24"/>
      <c r="G22" s="24"/>
    </row>
    <row r="23" s="26" customFormat="1" ht="24" customHeight="1" spans="1:7">
      <c r="A23" s="37"/>
      <c r="B23" s="37"/>
      <c r="C23" s="37"/>
      <c r="D23" s="37"/>
      <c r="E23" s="37"/>
      <c r="F23" s="37"/>
      <c r="G23" s="37"/>
    </row>
  </sheetData>
  <mergeCells count="13">
    <mergeCell ref="A2:G2"/>
    <mergeCell ref="B3:C3"/>
    <mergeCell ref="B4:D4"/>
    <mergeCell ref="F4:G4"/>
    <mergeCell ref="F5:G5"/>
    <mergeCell ref="F6:G6"/>
    <mergeCell ref="B7:G7"/>
    <mergeCell ref="B8:G8"/>
    <mergeCell ref="B9:G9"/>
    <mergeCell ref="A5:A6"/>
    <mergeCell ref="A10:A21"/>
    <mergeCell ref="B5:D6"/>
    <mergeCell ref="A22:G23"/>
  </mergeCells>
  <printOptions horizontalCentered="1"/>
  <pageMargins left="0.707638888888889" right="0.707638888888889" top="0.747916666666667" bottom="0.747916666666667" header="0.313888888888889" footer="0.313888888888889"/>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workbookViewId="0">
      <selection activeCell="B10" sqref="A$1:G$1048576"/>
    </sheetView>
  </sheetViews>
  <sheetFormatPr defaultColWidth="9" defaultRowHeight="13.5" outlineLevelCol="6"/>
  <cols>
    <col min="1" max="1" width="13.375" style="26" customWidth="1"/>
    <col min="2" max="2" width="20.25" style="26" customWidth="1"/>
    <col min="3" max="7" width="10.75" style="26" customWidth="1"/>
    <col min="8" max="16384" width="9" style="26"/>
  </cols>
  <sheetData>
    <row r="1" s="26" customFormat="1" ht="24.75" customHeight="1" spans="1:1">
      <c r="A1" s="27" t="s">
        <v>704</v>
      </c>
    </row>
    <row r="2" s="26" customFormat="1" ht="40.5" customHeight="1" spans="1:7">
      <c r="A2" s="28" t="s">
        <v>594</v>
      </c>
      <c r="B2" s="28"/>
      <c r="C2" s="28"/>
      <c r="D2" s="28"/>
      <c r="E2" s="28"/>
      <c r="F2" s="28"/>
      <c r="G2" s="28"/>
    </row>
    <row r="3" s="26" customFormat="1" ht="22.5" spans="1:7">
      <c r="A3" s="4" t="s">
        <v>595</v>
      </c>
      <c r="B3" s="52" t="s">
        <v>596</v>
      </c>
      <c r="C3" s="52"/>
      <c r="D3" s="28"/>
      <c r="E3" s="28"/>
      <c r="G3" s="6" t="s">
        <v>313</v>
      </c>
    </row>
    <row r="4" s="26" customFormat="1" ht="27.75" customHeight="1" spans="1:7">
      <c r="A4" s="7" t="s">
        <v>597</v>
      </c>
      <c r="B4" s="8" t="s">
        <v>705</v>
      </c>
      <c r="C4" s="8"/>
      <c r="D4" s="8"/>
      <c r="E4" s="8" t="s">
        <v>599</v>
      </c>
      <c r="F4" s="8" t="s">
        <v>600</v>
      </c>
      <c r="G4" s="8"/>
    </row>
    <row r="5" s="26" customFormat="1" ht="27.75" customHeight="1" spans="1:7">
      <c r="A5" s="8" t="s">
        <v>601</v>
      </c>
      <c r="B5" s="8">
        <v>80</v>
      </c>
      <c r="C5" s="8"/>
      <c r="D5" s="8"/>
      <c r="E5" s="8" t="s">
        <v>602</v>
      </c>
      <c r="F5" s="8">
        <v>80</v>
      </c>
      <c r="G5" s="8"/>
    </row>
    <row r="6" s="26" customFormat="1" ht="27.75" customHeight="1" spans="1:7">
      <c r="A6" s="8"/>
      <c r="B6" s="8"/>
      <c r="C6" s="8"/>
      <c r="D6" s="8"/>
      <c r="E6" s="8" t="s">
        <v>603</v>
      </c>
      <c r="F6" s="8">
        <v>0</v>
      </c>
      <c r="G6" s="8"/>
    </row>
    <row r="7" s="26" customFormat="1" ht="55" customHeight="1" spans="1:7">
      <c r="A7" s="8" t="s">
        <v>604</v>
      </c>
      <c r="B7" s="9" t="s">
        <v>706</v>
      </c>
      <c r="C7" s="9"/>
      <c r="D7" s="9"/>
      <c r="E7" s="9"/>
      <c r="F7" s="9"/>
      <c r="G7" s="9"/>
    </row>
    <row r="8" s="26" customFormat="1" ht="57" customHeight="1" spans="1:7">
      <c r="A8" s="8" t="s">
        <v>606</v>
      </c>
      <c r="B8" s="9" t="s">
        <v>707</v>
      </c>
      <c r="C8" s="9"/>
      <c r="D8" s="9"/>
      <c r="E8" s="9"/>
      <c r="F8" s="9"/>
      <c r="G8" s="9"/>
    </row>
    <row r="9" s="26" customFormat="1" ht="34.5" customHeight="1" spans="1:7">
      <c r="A9" s="8" t="s">
        <v>608</v>
      </c>
      <c r="B9" s="9" t="s">
        <v>708</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36" customHeight="1" spans="1:7">
      <c r="A11" s="10"/>
      <c r="B11" s="8" t="s">
        <v>709</v>
      </c>
      <c r="C11" s="16">
        <v>0.2</v>
      </c>
      <c r="D11" s="19" t="s">
        <v>588</v>
      </c>
      <c r="E11" s="30" t="s">
        <v>578</v>
      </c>
      <c r="F11" s="30">
        <v>1100</v>
      </c>
      <c r="G11" s="30" t="s">
        <v>617</v>
      </c>
    </row>
    <row r="12" s="26" customFormat="1" ht="23.25" customHeight="1" spans="1:7">
      <c r="A12" s="10"/>
      <c r="B12" s="8" t="s">
        <v>710</v>
      </c>
      <c r="C12" s="16">
        <v>0.1</v>
      </c>
      <c r="D12" s="19" t="s">
        <v>569</v>
      </c>
      <c r="E12" s="30" t="s">
        <v>578</v>
      </c>
      <c r="F12" s="30">
        <v>100</v>
      </c>
      <c r="G12" s="30"/>
    </row>
    <row r="13" s="26" customFormat="1" ht="23.25" customHeight="1" spans="1:7">
      <c r="A13" s="10"/>
      <c r="B13" s="8" t="s">
        <v>711</v>
      </c>
      <c r="C13" s="16">
        <v>0.1</v>
      </c>
      <c r="D13" s="19" t="s">
        <v>569</v>
      </c>
      <c r="E13" s="30" t="s">
        <v>578</v>
      </c>
      <c r="F13" s="30">
        <v>100</v>
      </c>
      <c r="G13" s="30"/>
    </row>
    <row r="14" s="26" customFormat="1" ht="23.25" customHeight="1" spans="1:7">
      <c r="A14" s="10"/>
      <c r="B14" s="8" t="s">
        <v>712</v>
      </c>
      <c r="C14" s="16">
        <v>0.1</v>
      </c>
      <c r="D14" s="80" t="s">
        <v>569</v>
      </c>
      <c r="E14" s="30" t="s">
        <v>578</v>
      </c>
      <c r="F14" s="30">
        <v>80</v>
      </c>
      <c r="G14" s="30"/>
    </row>
    <row r="15" s="26" customFormat="1" ht="23.25" customHeight="1" spans="1:7">
      <c r="A15" s="10"/>
      <c r="B15" s="8" t="s">
        <v>713</v>
      </c>
      <c r="C15" s="16">
        <v>0.2</v>
      </c>
      <c r="D15" s="19" t="s">
        <v>569</v>
      </c>
      <c r="E15" s="51" t="s">
        <v>565</v>
      </c>
      <c r="F15" s="30">
        <v>90</v>
      </c>
      <c r="G15" s="30"/>
    </row>
    <row r="16" s="26" customFormat="1" ht="23.25" customHeight="1" spans="1:7">
      <c r="A16" s="10"/>
      <c r="B16" s="8" t="s">
        <v>714</v>
      </c>
      <c r="C16" s="16">
        <v>0.1</v>
      </c>
      <c r="D16" s="19" t="s">
        <v>569</v>
      </c>
      <c r="E16" s="30" t="s">
        <v>578</v>
      </c>
      <c r="F16" s="30">
        <v>85</v>
      </c>
      <c r="G16" s="30"/>
    </row>
    <row r="17" s="26" customFormat="1" ht="23.25" customHeight="1" spans="1:7">
      <c r="A17" s="10"/>
      <c r="B17" s="8" t="s">
        <v>715</v>
      </c>
      <c r="C17" s="16">
        <v>0.2</v>
      </c>
      <c r="D17" s="19" t="s">
        <v>569</v>
      </c>
      <c r="E17" s="30" t="s">
        <v>578</v>
      </c>
      <c r="F17" s="30">
        <v>100</v>
      </c>
      <c r="G17" s="30"/>
    </row>
    <row r="18" s="26" customFormat="1" ht="23.25" customHeight="1" spans="1:7">
      <c r="A18" s="10"/>
      <c r="B18" s="8"/>
      <c r="C18" s="16"/>
      <c r="D18" s="19"/>
      <c r="E18" s="51"/>
      <c r="F18" s="30"/>
      <c r="G18" s="30"/>
    </row>
    <row r="19" s="26" customFormat="1" spans="1:7">
      <c r="A19" s="20" t="s">
        <v>622</v>
      </c>
      <c r="B19" s="20"/>
      <c r="C19" s="20"/>
      <c r="D19" s="20"/>
      <c r="E19" s="20"/>
      <c r="F19" s="20"/>
      <c r="G19" s="20"/>
    </row>
    <row r="20" s="26" customFormat="1" spans="1:7">
      <c r="A20" s="33"/>
      <c r="B20" s="33"/>
      <c r="C20" s="33"/>
      <c r="D20" s="33"/>
      <c r="E20" s="33"/>
      <c r="F20" s="33"/>
      <c r="G20" s="33"/>
    </row>
  </sheetData>
  <mergeCells count="13">
    <mergeCell ref="A2:G2"/>
    <mergeCell ref="B3:C3"/>
    <mergeCell ref="B4:D4"/>
    <mergeCell ref="F4:G4"/>
    <mergeCell ref="F5:G5"/>
    <mergeCell ref="F6:G6"/>
    <mergeCell ref="B7:G7"/>
    <mergeCell ref="B8:G8"/>
    <mergeCell ref="B9:G9"/>
    <mergeCell ref="A5:A6"/>
    <mergeCell ref="A10:A18"/>
    <mergeCell ref="B5:D6"/>
    <mergeCell ref="A19:G20"/>
  </mergeCells>
  <printOptions horizontalCentered="1"/>
  <pageMargins left="0.707638888888889" right="0.707638888888889" top="0.747916666666667" bottom="0.747916666666667" header="0.313888888888889" footer="0.313888888888889"/>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9"/>
  <sheetViews>
    <sheetView showGridLines="0" showZeros="0" workbookViewId="0">
      <selection activeCell="A2" sqref="A2"/>
    </sheetView>
  </sheetViews>
  <sheetFormatPr defaultColWidth="6.875" defaultRowHeight="20.1" customHeight="1"/>
  <cols>
    <col min="1" max="1" width="22.875" style="330" customWidth="1"/>
    <col min="2" max="2" width="19" style="330" customWidth="1"/>
    <col min="3" max="3" width="20.5" style="330" customWidth="1"/>
    <col min="4" max="7" width="19" style="330" customWidth="1"/>
    <col min="8" max="256" width="6.875" style="331"/>
    <col min="257" max="257" width="22.875" style="331" customWidth="1"/>
    <col min="258" max="258" width="19" style="331" customWidth="1"/>
    <col min="259" max="259" width="20.5" style="331" customWidth="1"/>
    <col min="260" max="263" width="19" style="331" customWidth="1"/>
    <col min="264" max="512" width="6.875" style="331"/>
    <col min="513" max="513" width="22.875" style="331" customWidth="1"/>
    <col min="514" max="514" width="19" style="331" customWidth="1"/>
    <col min="515" max="515" width="20.5" style="331" customWidth="1"/>
    <col min="516" max="519" width="19" style="331" customWidth="1"/>
    <col min="520" max="768" width="6.875" style="331"/>
    <col min="769" max="769" width="22.875" style="331" customWidth="1"/>
    <col min="770" max="770" width="19" style="331" customWidth="1"/>
    <col min="771" max="771" width="20.5" style="331" customWidth="1"/>
    <col min="772" max="775" width="19" style="331" customWidth="1"/>
    <col min="776" max="1024" width="6.875" style="331"/>
    <col min="1025" max="1025" width="22.875" style="331" customWidth="1"/>
    <col min="1026" max="1026" width="19" style="331" customWidth="1"/>
    <col min="1027" max="1027" width="20.5" style="331" customWidth="1"/>
    <col min="1028" max="1031" width="19" style="331" customWidth="1"/>
    <col min="1032" max="1280" width="6.875" style="331"/>
    <col min="1281" max="1281" width="22.875" style="331" customWidth="1"/>
    <col min="1282" max="1282" width="19" style="331" customWidth="1"/>
    <col min="1283" max="1283" width="20.5" style="331" customWidth="1"/>
    <col min="1284" max="1287" width="19" style="331" customWidth="1"/>
    <col min="1288" max="1536" width="6.875" style="331"/>
    <col min="1537" max="1537" width="22.875" style="331" customWidth="1"/>
    <col min="1538" max="1538" width="19" style="331" customWidth="1"/>
    <col min="1539" max="1539" width="20.5" style="331" customWidth="1"/>
    <col min="1540" max="1543" width="19" style="331" customWidth="1"/>
    <col min="1544" max="1792" width="6.875" style="331"/>
    <col min="1793" max="1793" width="22.875" style="331" customWidth="1"/>
    <col min="1794" max="1794" width="19" style="331" customWidth="1"/>
    <col min="1795" max="1795" width="20.5" style="331" customWidth="1"/>
    <col min="1796" max="1799" width="19" style="331" customWidth="1"/>
    <col min="1800" max="2048" width="6.875" style="331"/>
    <col min="2049" max="2049" width="22.875" style="331" customWidth="1"/>
    <col min="2050" max="2050" width="19" style="331" customWidth="1"/>
    <col min="2051" max="2051" width="20.5" style="331" customWidth="1"/>
    <col min="2052" max="2055" width="19" style="331" customWidth="1"/>
    <col min="2056" max="2304" width="6.875" style="331"/>
    <col min="2305" max="2305" width="22.875" style="331" customWidth="1"/>
    <col min="2306" max="2306" width="19" style="331" customWidth="1"/>
    <col min="2307" max="2307" width="20.5" style="331" customWidth="1"/>
    <col min="2308" max="2311" width="19" style="331" customWidth="1"/>
    <col min="2312" max="2560" width="6.875" style="331"/>
    <col min="2561" max="2561" width="22.875" style="331" customWidth="1"/>
    <col min="2562" max="2562" width="19" style="331" customWidth="1"/>
    <col min="2563" max="2563" width="20.5" style="331" customWidth="1"/>
    <col min="2564" max="2567" width="19" style="331" customWidth="1"/>
    <col min="2568" max="2816" width="6.875" style="331"/>
    <col min="2817" max="2817" width="22.875" style="331" customWidth="1"/>
    <col min="2818" max="2818" width="19" style="331" customWidth="1"/>
    <col min="2819" max="2819" width="20.5" style="331" customWidth="1"/>
    <col min="2820" max="2823" width="19" style="331" customWidth="1"/>
    <col min="2824" max="3072" width="6.875" style="331"/>
    <col min="3073" max="3073" width="22.875" style="331" customWidth="1"/>
    <col min="3074" max="3074" width="19" style="331" customWidth="1"/>
    <col min="3075" max="3075" width="20.5" style="331" customWidth="1"/>
    <col min="3076" max="3079" width="19" style="331" customWidth="1"/>
    <col min="3080" max="3328" width="6.875" style="331"/>
    <col min="3329" max="3329" width="22.875" style="331" customWidth="1"/>
    <col min="3330" max="3330" width="19" style="331" customWidth="1"/>
    <col min="3331" max="3331" width="20.5" style="331" customWidth="1"/>
    <col min="3332" max="3335" width="19" style="331" customWidth="1"/>
    <col min="3336" max="3584" width="6.875" style="331"/>
    <col min="3585" max="3585" width="22.875" style="331" customWidth="1"/>
    <col min="3586" max="3586" width="19" style="331" customWidth="1"/>
    <col min="3587" max="3587" width="20.5" style="331" customWidth="1"/>
    <col min="3588" max="3591" width="19" style="331" customWidth="1"/>
    <col min="3592" max="3840" width="6.875" style="331"/>
    <col min="3841" max="3841" width="22.875" style="331" customWidth="1"/>
    <col min="3842" max="3842" width="19" style="331" customWidth="1"/>
    <col min="3843" max="3843" width="20.5" style="331" customWidth="1"/>
    <col min="3844" max="3847" width="19" style="331" customWidth="1"/>
    <col min="3848" max="4096" width="6.875" style="331"/>
    <col min="4097" max="4097" width="22.875" style="331" customWidth="1"/>
    <col min="4098" max="4098" width="19" style="331" customWidth="1"/>
    <col min="4099" max="4099" width="20.5" style="331" customWidth="1"/>
    <col min="4100" max="4103" width="19" style="331" customWidth="1"/>
    <col min="4104" max="4352" width="6.875" style="331"/>
    <col min="4353" max="4353" width="22.875" style="331" customWidth="1"/>
    <col min="4354" max="4354" width="19" style="331" customWidth="1"/>
    <col min="4355" max="4355" width="20.5" style="331" customWidth="1"/>
    <col min="4356" max="4359" width="19" style="331" customWidth="1"/>
    <col min="4360" max="4608" width="6.875" style="331"/>
    <col min="4609" max="4609" width="22.875" style="331" customWidth="1"/>
    <col min="4610" max="4610" width="19" style="331" customWidth="1"/>
    <col min="4611" max="4611" width="20.5" style="331" customWidth="1"/>
    <col min="4612" max="4615" width="19" style="331" customWidth="1"/>
    <col min="4616" max="4864" width="6.875" style="331"/>
    <col min="4865" max="4865" width="22.875" style="331" customWidth="1"/>
    <col min="4866" max="4866" width="19" style="331" customWidth="1"/>
    <col min="4867" max="4867" width="20.5" style="331" customWidth="1"/>
    <col min="4868" max="4871" width="19" style="331" customWidth="1"/>
    <col min="4872" max="5120" width="6.875" style="331"/>
    <col min="5121" max="5121" width="22.875" style="331" customWidth="1"/>
    <col min="5122" max="5122" width="19" style="331" customWidth="1"/>
    <col min="5123" max="5123" width="20.5" style="331" customWidth="1"/>
    <col min="5124" max="5127" width="19" style="331" customWidth="1"/>
    <col min="5128" max="5376" width="6.875" style="331"/>
    <col min="5377" max="5377" width="22.875" style="331" customWidth="1"/>
    <col min="5378" max="5378" width="19" style="331" customWidth="1"/>
    <col min="5379" max="5379" width="20.5" style="331" customWidth="1"/>
    <col min="5380" max="5383" width="19" style="331" customWidth="1"/>
    <col min="5384" max="5632" width="6.875" style="331"/>
    <col min="5633" max="5633" width="22.875" style="331" customWidth="1"/>
    <col min="5634" max="5634" width="19" style="331" customWidth="1"/>
    <col min="5635" max="5635" width="20.5" style="331" customWidth="1"/>
    <col min="5636" max="5639" width="19" style="331" customWidth="1"/>
    <col min="5640" max="5888" width="6.875" style="331"/>
    <col min="5889" max="5889" width="22.875" style="331" customWidth="1"/>
    <col min="5890" max="5890" width="19" style="331" customWidth="1"/>
    <col min="5891" max="5891" width="20.5" style="331" customWidth="1"/>
    <col min="5892" max="5895" width="19" style="331" customWidth="1"/>
    <col min="5896" max="6144" width="6.875" style="331"/>
    <col min="6145" max="6145" width="22.875" style="331" customWidth="1"/>
    <col min="6146" max="6146" width="19" style="331" customWidth="1"/>
    <col min="6147" max="6147" width="20.5" style="331" customWidth="1"/>
    <col min="6148" max="6151" width="19" style="331" customWidth="1"/>
    <col min="6152" max="6400" width="6.875" style="331"/>
    <col min="6401" max="6401" width="22.875" style="331" customWidth="1"/>
    <col min="6402" max="6402" width="19" style="331" customWidth="1"/>
    <col min="6403" max="6403" width="20.5" style="331" customWidth="1"/>
    <col min="6404" max="6407" width="19" style="331" customWidth="1"/>
    <col min="6408" max="6656" width="6.875" style="331"/>
    <col min="6657" max="6657" width="22.875" style="331" customWidth="1"/>
    <col min="6658" max="6658" width="19" style="331" customWidth="1"/>
    <col min="6659" max="6659" width="20.5" style="331" customWidth="1"/>
    <col min="6660" max="6663" width="19" style="331" customWidth="1"/>
    <col min="6664" max="6912" width="6.875" style="331"/>
    <col min="6913" max="6913" width="22.875" style="331" customWidth="1"/>
    <col min="6914" max="6914" width="19" style="331" customWidth="1"/>
    <col min="6915" max="6915" width="20.5" style="331" customWidth="1"/>
    <col min="6916" max="6919" width="19" style="331" customWidth="1"/>
    <col min="6920" max="7168" width="6.875" style="331"/>
    <col min="7169" max="7169" width="22.875" style="331" customWidth="1"/>
    <col min="7170" max="7170" width="19" style="331" customWidth="1"/>
    <col min="7171" max="7171" width="20.5" style="331" customWidth="1"/>
    <col min="7172" max="7175" width="19" style="331" customWidth="1"/>
    <col min="7176" max="7424" width="6.875" style="331"/>
    <col min="7425" max="7425" width="22.875" style="331" customWidth="1"/>
    <col min="7426" max="7426" width="19" style="331" customWidth="1"/>
    <col min="7427" max="7427" width="20.5" style="331" customWidth="1"/>
    <col min="7428" max="7431" width="19" style="331" customWidth="1"/>
    <col min="7432" max="7680" width="6.875" style="331"/>
    <col min="7681" max="7681" width="22.875" style="331" customWidth="1"/>
    <col min="7682" max="7682" width="19" style="331" customWidth="1"/>
    <col min="7683" max="7683" width="20.5" style="331" customWidth="1"/>
    <col min="7684" max="7687" width="19" style="331" customWidth="1"/>
    <col min="7688" max="7936" width="6.875" style="331"/>
    <col min="7937" max="7937" width="22.875" style="331" customWidth="1"/>
    <col min="7938" max="7938" width="19" style="331" customWidth="1"/>
    <col min="7939" max="7939" width="20.5" style="331" customWidth="1"/>
    <col min="7940" max="7943" width="19" style="331" customWidth="1"/>
    <col min="7944" max="8192" width="6.875" style="331"/>
    <col min="8193" max="8193" width="22.875" style="331" customWidth="1"/>
    <col min="8194" max="8194" width="19" style="331" customWidth="1"/>
    <col min="8195" max="8195" width="20.5" style="331" customWidth="1"/>
    <col min="8196" max="8199" width="19" style="331" customWidth="1"/>
    <col min="8200" max="8448" width="6.875" style="331"/>
    <col min="8449" max="8449" width="22.875" style="331" customWidth="1"/>
    <col min="8450" max="8450" width="19" style="331" customWidth="1"/>
    <col min="8451" max="8451" width="20.5" style="331" customWidth="1"/>
    <col min="8452" max="8455" width="19" style="331" customWidth="1"/>
    <col min="8456" max="8704" width="6.875" style="331"/>
    <col min="8705" max="8705" width="22.875" style="331" customWidth="1"/>
    <col min="8706" max="8706" width="19" style="331" customWidth="1"/>
    <col min="8707" max="8707" width="20.5" style="331" customWidth="1"/>
    <col min="8708" max="8711" width="19" style="331" customWidth="1"/>
    <col min="8712" max="8960" width="6.875" style="331"/>
    <col min="8961" max="8961" width="22.875" style="331" customWidth="1"/>
    <col min="8962" max="8962" width="19" style="331" customWidth="1"/>
    <col min="8963" max="8963" width="20.5" style="331" customWidth="1"/>
    <col min="8964" max="8967" width="19" style="331" customWidth="1"/>
    <col min="8968" max="9216" width="6.875" style="331"/>
    <col min="9217" max="9217" width="22.875" style="331" customWidth="1"/>
    <col min="9218" max="9218" width="19" style="331" customWidth="1"/>
    <col min="9219" max="9219" width="20.5" style="331" customWidth="1"/>
    <col min="9220" max="9223" width="19" style="331" customWidth="1"/>
    <col min="9224" max="9472" width="6.875" style="331"/>
    <col min="9473" max="9473" width="22.875" style="331" customWidth="1"/>
    <col min="9474" max="9474" width="19" style="331" customWidth="1"/>
    <col min="9475" max="9475" width="20.5" style="331" customWidth="1"/>
    <col min="9476" max="9479" width="19" style="331" customWidth="1"/>
    <col min="9480" max="9728" width="6.875" style="331"/>
    <col min="9729" max="9729" width="22.875" style="331" customWidth="1"/>
    <col min="9730" max="9730" width="19" style="331" customWidth="1"/>
    <col min="9731" max="9731" width="20.5" style="331" customWidth="1"/>
    <col min="9732" max="9735" width="19" style="331" customWidth="1"/>
    <col min="9736" max="9984" width="6.875" style="331"/>
    <col min="9985" max="9985" width="22.875" style="331" customWidth="1"/>
    <col min="9986" max="9986" width="19" style="331" customWidth="1"/>
    <col min="9987" max="9987" width="20.5" style="331" customWidth="1"/>
    <col min="9988" max="9991" width="19" style="331" customWidth="1"/>
    <col min="9992" max="10240" width="6.875" style="331"/>
    <col min="10241" max="10241" width="22.875" style="331" customWidth="1"/>
    <col min="10242" max="10242" width="19" style="331" customWidth="1"/>
    <col min="10243" max="10243" width="20.5" style="331" customWidth="1"/>
    <col min="10244" max="10247" width="19" style="331" customWidth="1"/>
    <col min="10248" max="10496" width="6.875" style="331"/>
    <col min="10497" max="10497" width="22.875" style="331" customWidth="1"/>
    <col min="10498" max="10498" width="19" style="331" customWidth="1"/>
    <col min="10499" max="10499" width="20.5" style="331" customWidth="1"/>
    <col min="10500" max="10503" width="19" style="331" customWidth="1"/>
    <col min="10504" max="10752" width="6.875" style="331"/>
    <col min="10753" max="10753" width="22.875" style="331" customWidth="1"/>
    <col min="10754" max="10754" width="19" style="331" customWidth="1"/>
    <col min="10755" max="10755" width="20.5" style="331" customWidth="1"/>
    <col min="10756" max="10759" width="19" style="331" customWidth="1"/>
    <col min="10760" max="11008" width="6.875" style="331"/>
    <col min="11009" max="11009" width="22.875" style="331" customWidth="1"/>
    <col min="11010" max="11010" width="19" style="331" customWidth="1"/>
    <col min="11011" max="11011" width="20.5" style="331" customWidth="1"/>
    <col min="11012" max="11015" width="19" style="331" customWidth="1"/>
    <col min="11016" max="11264" width="6.875" style="331"/>
    <col min="11265" max="11265" width="22.875" style="331" customWidth="1"/>
    <col min="11266" max="11266" width="19" style="331" customWidth="1"/>
    <col min="11267" max="11267" width="20.5" style="331" customWidth="1"/>
    <col min="11268" max="11271" width="19" style="331" customWidth="1"/>
    <col min="11272" max="11520" width="6.875" style="331"/>
    <col min="11521" max="11521" width="22.875" style="331" customWidth="1"/>
    <col min="11522" max="11522" width="19" style="331" customWidth="1"/>
    <col min="11523" max="11523" width="20.5" style="331" customWidth="1"/>
    <col min="11524" max="11527" width="19" style="331" customWidth="1"/>
    <col min="11528" max="11776" width="6.875" style="331"/>
    <col min="11777" max="11777" width="22.875" style="331" customWidth="1"/>
    <col min="11778" max="11778" width="19" style="331" customWidth="1"/>
    <col min="11779" max="11779" width="20.5" style="331" customWidth="1"/>
    <col min="11780" max="11783" width="19" style="331" customWidth="1"/>
    <col min="11784" max="12032" width="6.875" style="331"/>
    <col min="12033" max="12033" width="22.875" style="331" customWidth="1"/>
    <col min="12034" max="12034" width="19" style="331" customWidth="1"/>
    <col min="12035" max="12035" width="20.5" style="331" customWidth="1"/>
    <col min="12036" max="12039" width="19" style="331" customWidth="1"/>
    <col min="12040" max="12288" width="6.875" style="331"/>
    <col min="12289" max="12289" width="22.875" style="331" customWidth="1"/>
    <col min="12290" max="12290" width="19" style="331" customWidth="1"/>
    <col min="12291" max="12291" width="20.5" style="331" customWidth="1"/>
    <col min="12292" max="12295" width="19" style="331" customWidth="1"/>
    <col min="12296" max="12544" width="6.875" style="331"/>
    <col min="12545" max="12545" width="22.875" style="331" customWidth="1"/>
    <col min="12546" max="12546" width="19" style="331" customWidth="1"/>
    <col min="12547" max="12547" width="20.5" style="331" customWidth="1"/>
    <col min="12548" max="12551" width="19" style="331" customWidth="1"/>
    <col min="12552" max="12800" width="6.875" style="331"/>
    <col min="12801" max="12801" width="22.875" style="331" customWidth="1"/>
    <col min="12802" max="12802" width="19" style="331" customWidth="1"/>
    <col min="12803" max="12803" width="20.5" style="331" customWidth="1"/>
    <col min="12804" max="12807" width="19" style="331" customWidth="1"/>
    <col min="12808" max="13056" width="6.875" style="331"/>
    <col min="13057" max="13057" width="22.875" style="331" customWidth="1"/>
    <col min="13058" max="13058" width="19" style="331" customWidth="1"/>
    <col min="13059" max="13059" width="20.5" style="331" customWidth="1"/>
    <col min="13060" max="13063" width="19" style="331" customWidth="1"/>
    <col min="13064" max="13312" width="6.875" style="331"/>
    <col min="13313" max="13313" width="22.875" style="331" customWidth="1"/>
    <col min="13314" max="13314" width="19" style="331" customWidth="1"/>
    <col min="13315" max="13315" width="20.5" style="331" customWidth="1"/>
    <col min="13316" max="13319" width="19" style="331" customWidth="1"/>
    <col min="13320" max="13568" width="6.875" style="331"/>
    <col min="13569" max="13569" width="22.875" style="331" customWidth="1"/>
    <col min="13570" max="13570" width="19" style="331" customWidth="1"/>
    <col min="13571" max="13571" width="20.5" style="331" customWidth="1"/>
    <col min="13572" max="13575" width="19" style="331" customWidth="1"/>
    <col min="13576" max="13824" width="6.875" style="331"/>
    <col min="13825" max="13825" width="22.875" style="331" customWidth="1"/>
    <col min="13826" max="13826" width="19" style="331" customWidth="1"/>
    <col min="13827" max="13827" width="20.5" style="331" customWidth="1"/>
    <col min="13828" max="13831" width="19" style="331" customWidth="1"/>
    <col min="13832" max="14080" width="6.875" style="331"/>
    <col min="14081" max="14081" width="22.875" style="331" customWidth="1"/>
    <col min="14082" max="14082" width="19" style="331" customWidth="1"/>
    <col min="14083" max="14083" width="20.5" style="331" customWidth="1"/>
    <col min="14084" max="14087" width="19" style="331" customWidth="1"/>
    <col min="14088" max="14336" width="6.875" style="331"/>
    <col min="14337" max="14337" width="22.875" style="331" customWidth="1"/>
    <col min="14338" max="14338" width="19" style="331" customWidth="1"/>
    <col min="14339" max="14339" width="20.5" style="331" customWidth="1"/>
    <col min="14340" max="14343" width="19" style="331" customWidth="1"/>
    <col min="14344" max="14592" width="6.875" style="331"/>
    <col min="14593" max="14593" width="22.875" style="331" customWidth="1"/>
    <col min="14594" max="14594" width="19" style="331" customWidth="1"/>
    <col min="14595" max="14595" width="20.5" style="331" customWidth="1"/>
    <col min="14596" max="14599" width="19" style="331" customWidth="1"/>
    <col min="14600" max="14848" width="6.875" style="331"/>
    <col min="14849" max="14849" width="22.875" style="331" customWidth="1"/>
    <col min="14850" max="14850" width="19" style="331" customWidth="1"/>
    <col min="14851" max="14851" width="20.5" style="331" customWidth="1"/>
    <col min="14852" max="14855" width="19" style="331" customWidth="1"/>
    <col min="14856" max="15104" width="6.875" style="331"/>
    <col min="15105" max="15105" width="22.875" style="331" customWidth="1"/>
    <col min="15106" max="15106" width="19" style="331" customWidth="1"/>
    <col min="15107" max="15107" width="20.5" style="331" customWidth="1"/>
    <col min="15108" max="15111" width="19" style="331" customWidth="1"/>
    <col min="15112" max="15360" width="6.875" style="331"/>
    <col min="15361" max="15361" width="22.875" style="331" customWidth="1"/>
    <col min="15362" max="15362" width="19" style="331" customWidth="1"/>
    <col min="15363" max="15363" width="20.5" style="331" customWidth="1"/>
    <col min="15364" max="15367" width="19" style="331" customWidth="1"/>
    <col min="15368" max="15616" width="6.875" style="331"/>
    <col min="15617" max="15617" width="22.875" style="331" customWidth="1"/>
    <col min="15618" max="15618" width="19" style="331" customWidth="1"/>
    <col min="15619" max="15619" width="20.5" style="331" customWidth="1"/>
    <col min="15620" max="15623" width="19" style="331" customWidth="1"/>
    <col min="15624" max="15872" width="6.875" style="331"/>
    <col min="15873" max="15873" width="22.875" style="331" customWidth="1"/>
    <col min="15874" max="15874" width="19" style="331" customWidth="1"/>
    <col min="15875" max="15875" width="20.5" style="331" customWidth="1"/>
    <col min="15876" max="15879" width="19" style="331" customWidth="1"/>
    <col min="15880" max="16128" width="6.875" style="331"/>
    <col min="16129" max="16129" width="22.875" style="331" customWidth="1"/>
    <col min="16130" max="16130" width="19" style="331" customWidth="1"/>
    <col min="16131" max="16131" width="20.5" style="331" customWidth="1"/>
    <col min="16132" max="16135" width="19" style="331" customWidth="1"/>
    <col min="16136" max="16384" width="6.875" style="331"/>
  </cols>
  <sheetData>
    <row r="1" s="329" customFormat="1" customHeight="1" spans="1:7">
      <c r="A1" s="107" t="s">
        <v>311</v>
      </c>
      <c r="B1" s="332"/>
      <c r="C1" s="332"/>
      <c r="D1" s="332"/>
      <c r="E1" s="332"/>
      <c r="F1" s="332"/>
      <c r="G1" s="332"/>
    </row>
    <row r="2" s="329" customFormat="1" ht="38.25" customHeight="1" spans="1:7">
      <c r="A2" s="333" t="s">
        <v>312</v>
      </c>
      <c r="B2" s="334"/>
      <c r="C2" s="334"/>
      <c r="D2" s="334"/>
      <c r="E2" s="334"/>
      <c r="F2" s="334"/>
      <c r="G2" s="334"/>
    </row>
    <row r="3" s="329" customFormat="1" customHeight="1" spans="1:7">
      <c r="A3" s="335"/>
      <c r="B3" s="332"/>
      <c r="C3" s="332"/>
      <c r="D3" s="332"/>
      <c r="E3" s="332"/>
      <c r="F3" s="332"/>
      <c r="G3" s="332"/>
    </row>
    <row r="4" s="329" customFormat="1" customHeight="1" spans="1:7">
      <c r="A4" s="336"/>
      <c r="B4" s="337"/>
      <c r="C4" s="337"/>
      <c r="D4" s="337"/>
      <c r="E4" s="337"/>
      <c r="F4" s="337"/>
      <c r="G4" s="338" t="s">
        <v>313</v>
      </c>
    </row>
    <row r="5" s="329" customFormat="1" customHeight="1" spans="1:7">
      <c r="A5" s="339" t="s">
        <v>314</v>
      </c>
      <c r="B5" s="339"/>
      <c r="C5" s="339" t="s">
        <v>315</v>
      </c>
      <c r="D5" s="339"/>
      <c r="E5" s="339"/>
      <c r="F5" s="339"/>
      <c r="G5" s="339"/>
    </row>
    <row r="6" s="329" customFormat="1" ht="45" customHeight="1" spans="1:7">
      <c r="A6" s="340" t="s">
        <v>316</v>
      </c>
      <c r="B6" s="340" t="s">
        <v>317</v>
      </c>
      <c r="C6" s="340" t="s">
        <v>316</v>
      </c>
      <c r="D6" s="340" t="s">
        <v>318</v>
      </c>
      <c r="E6" s="340" t="s">
        <v>319</v>
      </c>
      <c r="F6" s="340" t="s">
        <v>320</v>
      </c>
      <c r="G6" s="340" t="s">
        <v>321</v>
      </c>
    </row>
    <row r="7" s="329" customFormat="1" customHeight="1" spans="1:7">
      <c r="A7" s="341" t="s">
        <v>322</v>
      </c>
      <c r="B7" s="342">
        <v>15755.42</v>
      </c>
      <c r="C7" s="343" t="s">
        <v>323</v>
      </c>
      <c r="D7" s="344">
        <f>E7+F7+G7</f>
        <v>22216.39</v>
      </c>
      <c r="E7" s="345">
        <v>22142.55</v>
      </c>
      <c r="F7" s="345">
        <v>73.84</v>
      </c>
      <c r="G7" s="345"/>
    </row>
    <row r="8" s="329" customFormat="1" customHeight="1" spans="1:7">
      <c r="A8" s="346" t="s">
        <v>324</v>
      </c>
      <c r="B8" s="342">
        <v>15755.42</v>
      </c>
      <c r="C8" s="347"/>
      <c r="D8" s="348"/>
      <c r="E8" s="348"/>
      <c r="F8" s="348"/>
      <c r="G8" s="348"/>
    </row>
    <row r="9" s="329" customFormat="1" customHeight="1" spans="1:7">
      <c r="A9" s="346" t="s">
        <v>325</v>
      </c>
      <c r="B9" s="349">
        <v>0</v>
      </c>
      <c r="C9" s="347"/>
      <c r="D9" s="348"/>
      <c r="E9" s="348"/>
      <c r="F9" s="348"/>
      <c r="G9" s="348"/>
    </row>
    <row r="10" s="329" customFormat="1" customHeight="1" spans="1:7">
      <c r="A10" s="350" t="s">
        <v>326</v>
      </c>
      <c r="B10" s="351">
        <v>0</v>
      </c>
      <c r="C10" s="352"/>
      <c r="D10" s="348"/>
      <c r="E10" s="348"/>
      <c r="F10" s="348"/>
      <c r="G10" s="348"/>
    </row>
    <row r="11" s="329" customFormat="1" customHeight="1" spans="1:7">
      <c r="A11" s="353" t="s">
        <v>327</v>
      </c>
      <c r="B11" s="354">
        <v>6460.97</v>
      </c>
      <c r="C11" s="355"/>
      <c r="D11" s="348"/>
      <c r="E11" s="348"/>
      <c r="F11" s="348"/>
      <c r="G11" s="348"/>
    </row>
    <row r="12" s="329" customFormat="1" customHeight="1" spans="1:7">
      <c r="A12" s="350" t="s">
        <v>324</v>
      </c>
      <c r="B12" s="356">
        <v>6387.13</v>
      </c>
      <c r="C12" s="352"/>
      <c r="D12" s="348"/>
      <c r="E12" s="348"/>
      <c r="F12" s="348"/>
      <c r="G12" s="348"/>
    </row>
    <row r="13" s="329" customFormat="1" customHeight="1" spans="1:7">
      <c r="A13" s="350" t="s">
        <v>325</v>
      </c>
      <c r="B13" s="349">
        <v>73.84</v>
      </c>
      <c r="C13" s="352"/>
      <c r="D13" s="348"/>
      <c r="E13" s="348"/>
      <c r="F13" s="348"/>
      <c r="G13" s="348"/>
    </row>
    <row r="14" s="329" customFormat="1" customHeight="1" spans="1:13">
      <c r="A14" s="346" t="s">
        <v>326</v>
      </c>
      <c r="B14" s="351"/>
      <c r="C14" s="352"/>
      <c r="D14" s="348"/>
      <c r="E14" s="348"/>
      <c r="F14" s="348"/>
      <c r="G14" s="348"/>
      <c r="M14" s="362"/>
    </row>
    <row r="15" s="329" customFormat="1" customHeight="1" spans="1:7">
      <c r="A15" s="353"/>
      <c r="B15" s="357"/>
      <c r="C15" s="355"/>
      <c r="D15" s="342"/>
      <c r="E15" s="342"/>
      <c r="F15" s="342"/>
      <c r="G15" s="342"/>
    </row>
    <row r="16" s="329" customFormat="1" customHeight="1" spans="1:7">
      <c r="A16" s="353"/>
      <c r="B16" s="357"/>
      <c r="C16" s="357" t="s">
        <v>328</v>
      </c>
      <c r="D16" s="344">
        <f>E16+F16+G16</f>
        <v>0</v>
      </c>
      <c r="E16" s="358">
        <f>B8+B12-E7</f>
        <v>0</v>
      </c>
      <c r="F16" s="358">
        <f>B9+B13-F7</f>
        <v>0</v>
      </c>
      <c r="G16" s="358">
        <f>B10+B14-G7</f>
        <v>0</v>
      </c>
    </row>
    <row r="17" s="329" customFormat="1" customHeight="1" spans="1:7">
      <c r="A17" s="353"/>
      <c r="B17" s="357"/>
      <c r="C17" s="357"/>
      <c r="D17" s="358"/>
      <c r="E17" s="358"/>
      <c r="F17" s="358"/>
      <c r="G17" s="359"/>
    </row>
    <row r="18" s="329" customFormat="1" customHeight="1" spans="1:7">
      <c r="A18" s="353" t="s">
        <v>329</v>
      </c>
      <c r="B18" s="360">
        <f>B7+B11</f>
        <v>22216.39</v>
      </c>
      <c r="C18" s="360" t="s">
        <v>330</v>
      </c>
      <c r="D18" s="358">
        <f>SUM(D7+D16)</f>
        <v>22216.39</v>
      </c>
      <c r="E18" s="358">
        <f>SUM(E7+E16)</f>
        <v>22142.55</v>
      </c>
      <c r="F18" s="358">
        <f>SUM(F7+F16)</f>
        <v>73.84</v>
      </c>
      <c r="G18" s="358">
        <f>SUM(G7+G16)</f>
        <v>0</v>
      </c>
    </row>
    <row r="19" customHeight="1" spans="1:6">
      <c r="A19" s="361"/>
      <c r="B19" s="361"/>
      <c r="C19" s="361"/>
      <c r="D19" s="361"/>
      <c r="E19" s="361"/>
      <c r="F19" s="361"/>
    </row>
  </sheetData>
  <mergeCells count="2">
    <mergeCell ref="A5:B5"/>
    <mergeCell ref="C5:G5"/>
  </mergeCells>
  <printOptions horizontalCentered="1"/>
  <pageMargins left="0" right="0" top="0" bottom="0" header="0.499305555555556" footer="0.499305555555556"/>
  <pageSetup paperSize="9" orientation="landscape"/>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4"/>
  <sheetViews>
    <sheetView workbookViewId="0">
      <selection activeCell="B3" sqref="B3:C3"/>
    </sheetView>
  </sheetViews>
  <sheetFormatPr defaultColWidth="9" defaultRowHeight="13.5" outlineLevelCol="6"/>
  <cols>
    <col min="1" max="1" width="13.375" style="26" customWidth="1"/>
    <col min="2" max="2" width="22.75" style="26" customWidth="1"/>
    <col min="3" max="7" width="10.5" style="26" customWidth="1"/>
    <col min="8" max="16384" width="9" style="26"/>
  </cols>
  <sheetData>
    <row r="1" s="26" customFormat="1" ht="24.75" customHeight="1" spans="1:1">
      <c r="A1" s="27" t="s">
        <v>716</v>
      </c>
    </row>
    <row r="2" s="26" customFormat="1" ht="51" customHeight="1" spans="1:7">
      <c r="A2" s="28" t="s">
        <v>594</v>
      </c>
      <c r="B2" s="28"/>
      <c r="C2" s="28"/>
      <c r="D2" s="28"/>
      <c r="E2" s="28"/>
      <c r="F2" s="28"/>
      <c r="G2" s="28"/>
    </row>
    <row r="3" s="26" customFormat="1" ht="22.5" spans="1:7">
      <c r="A3" s="4" t="s">
        <v>595</v>
      </c>
      <c r="B3" s="52" t="s">
        <v>596</v>
      </c>
      <c r="C3" s="52"/>
      <c r="D3" s="28"/>
      <c r="E3" s="28"/>
      <c r="G3" s="6" t="s">
        <v>313</v>
      </c>
    </row>
    <row r="4" s="26" customFormat="1" ht="27.75" customHeight="1" spans="1:7">
      <c r="A4" s="7" t="s">
        <v>597</v>
      </c>
      <c r="B4" s="8" t="s">
        <v>717</v>
      </c>
      <c r="C4" s="8"/>
      <c r="D4" s="8"/>
      <c r="E4" s="8" t="s">
        <v>599</v>
      </c>
      <c r="F4" s="8" t="s">
        <v>600</v>
      </c>
      <c r="G4" s="8"/>
    </row>
    <row r="5" s="26" customFormat="1" ht="27.75" customHeight="1" spans="1:7">
      <c r="A5" s="8" t="s">
        <v>601</v>
      </c>
      <c r="B5" s="8">
        <v>11.5</v>
      </c>
      <c r="C5" s="8"/>
      <c r="D5" s="8"/>
      <c r="E5" s="8" t="s">
        <v>602</v>
      </c>
      <c r="F5" s="8">
        <v>11.5</v>
      </c>
      <c r="G5" s="8"/>
    </row>
    <row r="6" s="26" customFormat="1" ht="27.75" customHeight="1" spans="1:7">
      <c r="A6" s="8"/>
      <c r="B6" s="8"/>
      <c r="C6" s="8"/>
      <c r="D6" s="8"/>
      <c r="E6" s="8" t="s">
        <v>603</v>
      </c>
      <c r="F6" s="8">
        <v>0</v>
      </c>
      <c r="G6" s="8"/>
    </row>
    <row r="7" s="26" customFormat="1" ht="55" customHeight="1" spans="1:7">
      <c r="A7" s="8" t="s">
        <v>604</v>
      </c>
      <c r="B7" s="9" t="s">
        <v>718</v>
      </c>
      <c r="C7" s="9"/>
      <c r="D7" s="9"/>
      <c r="E7" s="9"/>
      <c r="F7" s="9"/>
      <c r="G7" s="9"/>
    </row>
    <row r="8" s="26" customFormat="1" ht="57" customHeight="1" spans="1:7">
      <c r="A8" s="8" t="s">
        <v>606</v>
      </c>
      <c r="B8" s="9" t="s">
        <v>719</v>
      </c>
      <c r="C8" s="9"/>
      <c r="D8" s="9"/>
      <c r="E8" s="9"/>
      <c r="F8" s="9"/>
      <c r="G8" s="9"/>
    </row>
    <row r="9" s="26" customFormat="1" ht="46" customHeight="1" spans="1:7">
      <c r="A9" s="8" t="s">
        <v>608</v>
      </c>
      <c r="B9" s="9" t="s">
        <v>720</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36" customHeight="1" spans="1:7">
      <c r="A11" s="10"/>
      <c r="B11" s="8" t="s">
        <v>721</v>
      </c>
      <c r="C11" s="16">
        <v>0.1</v>
      </c>
      <c r="D11" s="19" t="s">
        <v>722</v>
      </c>
      <c r="E11" s="30" t="s">
        <v>578</v>
      </c>
      <c r="F11" s="30">
        <v>587</v>
      </c>
      <c r="G11" s="17"/>
    </row>
    <row r="12" s="26" customFormat="1" ht="23.25" customHeight="1" spans="1:7">
      <c r="A12" s="10"/>
      <c r="B12" s="8" t="s">
        <v>721</v>
      </c>
      <c r="C12" s="16">
        <v>0.1</v>
      </c>
      <c r="D12" s="19" t="s">
        <v>723</v>
      </c>
      <c r="E12" s="30" t="s">
        <v>578</v>
      </c>
      <c r="F12" s="30">
        <v>195</v>
      </c>
      <c r="G12" s="30"/>
    </row>
    <row r="13" s="26" customFormat="1" ht="23.25" customHeight="1" spans="1:7">
      <c r="A13" s="10"/>
      <c r="B13" s="8" t="s">
        <v>635</v>
      </c>
      <c r="C13" s="16">
        <v>0.1</v>
      </c>
      <c r="D13" s="19" t="s">
        <v>569</v>
      </c>
      <c r="E13" s="30" t="s">
        <v>578</v>
      </c>
      <c r="F13" s="30">
        <v>100</v>
      </c>
      <c r="G13" s="30"/>
    </row>
    <row r="14" s="26" customFormat="1" ht="23.25" customHeight="1" spans="1:7">
      <c r="A14" s="10"/>
      <c r="B14" s="8" t="s">
        <v>636</v>
      </c>
      <c r="C14" s="16">
        <v>0.1</v>
      </c>
      <c r="D14" s="80" t="s">
        <v>569</v>
      </c>
      <c r="E14" s="30" t="s">
        <v>578</v>
      </c>
      <c r="F14" s="30">
        <v>100</v>
      </c>
      <c r="G14" s="17"/>
    </row>
    <row r="15" s="26" customFormat="1" ht="23.25" customHeight="1" spans="1:7">
      <c r="A15" s="10"/>
      <c r="B15" s="8" t="s">
        <v>724</v>
      </c>
      <c r="C15" s="16">
        <v>0.2</v>
      </c>
      <c r="D15" s="19" t="s">
        <v>569</v>
      </c>
      <c r="E15" s="30" t="s">
        <v>578</v>
      </c>
      <c r="F15" s="30">
        <v>100</v>
      </c>
      <c r="G15" s="30" t="s">
        <v>617</v>
      </c>
    </row>
    <row r="16" s="26" customFormat="1" ht="23.25" customHeight="1" spans="1:7">
      <c r="A16" s="10"/>
      <c r="B16" s="8" t="s">
        <v>725</v>
      </c>
      <c r="C16" s="16">
        <v>0.1</v>
      </c>
      <c r="D16" s="19" t="s">
        <v>569</v>
      </c>
      <c r="E16" s="51" t="s">
        <v>565</v>
      </c>
      <c r="F16" s="30">
        <v>90</v>
      </c>
      <c r="G16" s="30"/>
    </row>
    <row r="17" s="26" customFormat="1" ht="23.25" customHeight="1" spans="1:7">
      <c r="A17" s="10"/>
      <c r="B17" s="8" t="s">
        <v>726</v>
      </c>
      <c r="C17" s="16">
        <v>0.1</v>
      </c>
      <c r="D17" s="19" t="s">
        <v>569</v>
      </c>
      <c r="E17" s="51" t="s">
        <v>614</v>
      </c>
      <c r="F17" s="30">
        <v>5</v>
      </c>
      <c r="G17" s="30"/>
    </row>
    <row r="18" s="26" customFormat="1" ht="23.25" customHeight="1" spans="1:7">
      <c r="A18" s="10"/>
      <c r="B18" s="8" t="s">
        <v>727</v>
      </c>
      <c r="C18" s="16">
        <v>0.1</v>
      </c>
      <c r="D18" s="19" t="s">
        <v>569</v>
      </c>
      <c r="E18" s="30" t="s">
        <v>578</v>
      </c>
      <c r="F18" s="30">
        <v>100</v>
      </c>
      <c r="G18" s="30"/>
    </row>
    <row r="19" s="26" customFormat="1" ht="23.25" customHeight="1" spans="1:7">
      <c r="A19" s="10"/>
      <c r="B19" s="8" t="s">
        <v>728</v>
      </c>
      <c r="C19" s="16">
        <v>0.1</v>
      </c>
      <c r="D19" s="19" t="s">
        <v>569</v>
      </c>
      <c r="E19" s="30" t="s">
        <v>578</v>
      </c>
      <c r="F19" s="30">
        <v>100</v>
      </c>
      <c r="G19" s="30"/>
    </row>
    <row r="20" s="26" customFormat="1" ht="23.25" customHeight="1" spans="1:7">
      <c r="A20" s="10"/>
      <c r="B20" s="8"/>
      <c r="C20" s="16"/>
      <c r="D20" s="19"/>
      <c r="E20" s="30"/>
      <c r="F20" s="30"/>
      <c r="G20" s="30"/>
    </row>
    <row r="21" s="26" customFormat="1" ht="23.25" customHeight="1" spans="1:7">
      <c r="A21" s="10"/>
      <c r="B21" s="8"/>
      <c r="C21" s="16"/>
      <c r="D21" s="19"/>
      <c r="E21" s="30"/>
      <c r="F21" s="30"/>
      <c r="G21" s="30"/>
    </row>
    <row r="22" s="26" customFormat="1" ht="23.25" customHeight="1" spans="1:7">
      <c r="A22" s="10"/>
      <c r="B22" s="8"/>
      <c r="C22" s="16"/>
      <c r="D22" s="19"/>
      <c r="E22" s="51"/>
      <c r="F22" s="30"/>
      <c r="G22" s="30"/>
    </row>
    <row r="23" s="26" customFormat="1" spans="1:7">
      <c r="A23" s="20" t="s">
        <v>622</v>
      </c>
      <c r="B23" s="20"/>
      <c r="C23" s="20"/>
      <c r="D23" s="20"/>
      <c r="E23" s="20"/>
      <c r="F23" s="20"/>
      <c r="G23" s="20"/>
    </row>
    <row r="24" s="26" customFormat="1" spans="1:7">
      <c r="A24" s="33"/>
      <c r="B24" s="33"/>
      <c r="C24" s="33"/>
      <c r="D24" s="33"/>
      <c r="E24" s="33"/>
      <c r="F24" s="33"/>
      <c r="G24" s="33"/>
    </row>
  </sheetData>
  <mergeCells count="13">
    <mergeCell ref="A2:G2"/>
    <mergeCell ref="B3:C3"/>
    <mergeCell ref="B4:D4"/>
    <mergeCell ref="F4:G4"/>
    <mergeCell ref="F5:G5"/>
    <mergeCell ref="F6:G6"/>
    <mergeCell ref="B7:G7"/>
    <mergeCell ref="B8:G8"/>
    <mergeCell ref="B9:G9"/>
    <mergeCell ref="A5:A6"/>
    <mergeCell ref="A10:A22"/>
    <mergeCell ref="B5:D6"/>
    <mergeCell ref="A23:G24"/>
  </mergeCells>
  <printOptions horizontalCentered="1"/>
  <pageMargins left="0.707638888888889" right="0.707638888888889" top="0.747916666666667" bottom="0.747916666666667" header="0.313888888888889" footer="0.313888888888889"/>
  <pageSetup paperSize="9"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topLeftCell="A7" workbookViewId="0">
      <selection activeCell="A2" sqref="$A2:$XFD2"/>
    </sheetView>
  </sheetViews>
  <sheetFormatPr defaultColWidth="9" defaultRowHeight="13.5" outlineLevelCol="6"/>
  <cols>
    <col min="1" max="1" width="13.375" style="26" customWidth="1"/>
    <col min="2" max="2" width="22.75" style="26" customWidth="1"/>
    <col min="3" max="7" width="10.5" style="26" customWidth="1"/>
    <col min="8" max="16384" width="9" style="26"/>
  </cols>
  <sheetData>
    <row r="1" s="26" customFormat="1" ht="24.75" customHeight="1" spans="1:1">
      <c r="A1" s="27" t="s">
        <v>729</v>
      </c>
    </row>
    <row r="2" s="26" customFormat="1" ht="51" customHeight="1" spans="1:7">
      <c r="A2" s="28" t="s">
        <v>594</v>
      </c>
      <c r="B2" s="28"/>
      <c r="C2" s="28"/>
      <c r="D2" s="28"/>
      <c r="E2" s="28"/>
      <c r="F2" s="28"/>
      <c r="G2" s="28"/>
    </row>
    <row r="3" s="26" customFormat="1" ht="22.5" spans="1:7">
      <c r="A3" s="4" t="s">
        <v>595</v>
      </c>
      <c r="B3" s="29" t="s">
        <v>596</v>
      </c>
      <c r="C3" s="28"/>
      <c r="D3" s="28"/>
      <c r="E3" s="28"/>
      <c r="G3" s="6" t="s">
        <v>313</v>
      </c>
    </row>
    <row r="4" s="26" customFormat="1" ht="27.75" customHeight="1" spans="1:7">
      <c r="A4" s="7" t="s">
        <v>597</v>
      </c>
      <c r="B4" s="8" t="s">
        <v>730</v>
      </c>
      <c r="C4" s="8"/>
      <c r="D4" s="8"/>
      <c r="E4" s="8" t="s">
        <v>599</v>
      </c>
      <c r="F4" s="8" t="s">
        <v>600</v>
      </c>
      <c r="G4" s="8"/>
    </row>
    <row r="5" s="26" customFormat="1" ht="27.75" customHeight="1" spans="1:7">
      <c r="A5" s="8" t="s">
        <v>601</v>
      </c>
      <c r="B5" s="8">
        <v>235</v>
      </c>
      <c r="C5" s="8"/>
      <c r="D5" s="8"/>
      <c r="E5" s="8" t="s">
        <v>602</v>
      </c>
      <c r="F5" s="8">
        <v>235</v>
      </c>
      <c r="G5" s="8"/>
    </row>
    <row r="6" s="26" customFormat="1" ht="27.75" customHeight="1" spans="1:7">
      <c r="A6" s="8"/>
      <c r="B6" s="8"/>
      <c r="C6" s="8"/>
      <c r="D6" s="8"/>
      <c r="E6" s="8" t="s">
        <v>603</v>
      </c>
      <c r="F6" s="8">
        <v>0</v>
      </c>
      <c r="G6" s="8"/>
    </row>
    <row r="7" s="26" customFormat="1" ht="55" customHeight="1" spans="1:7">
      <c r="A7" s="8" t="s">
        <v>604</v>
      </c>
      <c r="B7" s="9" t="s">
        <v>731</v>
      </c>
      <c r="C7" s="9"/>
      <c r="D7" s="9"/>
      <c r="E7" s="9"/>
      <c r="F7" s="9"/>
      <c r="G7" s="9"/>
    </row>
    <row r="8" s="26" customFormat="1" ht="57" customHeight="1" spans="1:7">
      <c r="A8" s="8" t="s">
        <v>606</v>
      </c>
      <c r="B8" s="9" t="s">
        <v>732</v>
      </c>
      <c r="C8" s="9"/>
      <c r="D8" s="9"/>
      <c r="E8" s="9"/>
      <c r="F8" s="9"/>
      <c r="G8" s="9"/>
    </row>
    <row r="9" s="26" customFormat="1" ht="34.5" customHeight="1" spans="1:7">
      <c r="A9" s="8" t="s">
        <v>608</v>
      </c>
      <c r="B9" s="9" t="s">
        <v>733</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36" customHeight="1" spans="1:7">
      <c r="A11" s="10"/>
      <c r="B11" s="8" t="s">
        <v>734</v>
      </c>
      <c r="C11" s="16">
        <v>0.2</v>
      </c>
      <c r="D11" s="19" t="s">
        <v>735</v>
      </c>
      <c r="E11" s="30" t="s">
        <v>578</v>
      </c>
      <c r="F11" s="30">
        <v>205</v>
      </c>
      <c r="G11" s="30" t="s">
        <v>617</v>
      </c>
    </row>
    <row r="12" s="26" customFormat="1" ht="23.25" customHeight="1" spans="1:7">
      <c r="A12" s="10"/>
      <c r="B12" s="8" t="s">
        <v>736</v>
      </c>
      <c r="C12" s="16">
        <v>0.2</v>
      </c>
      <c r="D12" s="19" t="s">
        <v>735</v>
      </c>
      <c r="E12" s="30" t="s">
        <v>578</v>
      </c>
      <c r="F12" s="30">
        <v>30</v>
      </c>
      <c r="G12" s="30" t="s">
        <v>617</v>
      </c>
    </row>
    <row r="13" s="26" customFormat="1" ht="23.25" customHeight="1" spans="1:7">
      <c r="A13" s="10"/>
      <c r="B13" s="8" t="s">
        <v>615</v>
      </c>
      <c r="C13" s="16">
        <v>0.1</v>
      </c>
      <c r="D13" s="19" t="s">
        <v>569</v>
      </c>
      <c r="E13" s="30" t="s">
        <v>578</v>
      </c>
      <c r="F13" s="30">
        <v>95</v>
      </c>
      <c r="G13" s="30"/>
    </row>
    <row r="14" s="26" customFormat="1" ht="23.25" customHeight="1" spans="1:7">
      <c r="A14" s="10"/>
      <c r="B14" s="8" t="s">
        <v>737</v>
      </c>
      <c r="C14" s="16">
        <v>0.1</v>
      </c>
      <c r="D14" s="80" t="s">
        <v>569</v>
      </c>
      <c r="E14" s="30" t="s">
        <v>578</v>
      </c>
      <c r="F14" s="30">
        <v>100</v>
      </c>
      <c r="G14" s="17"/>
    </row>
    <row r="15" s="26" customFormat="1" ht="23.25" customHeight="1" spans="1:7">
      <c r="A15" s="10"/>
      <c r="B15" s="8" t="s">
        <v>724</v>
      </c>
      <c r="C15" s="16">
        <v>0.2</v>
      </c>
      <c r="D15" s="19" t="s">
        <v>569</v>
      </c>
      <c r="E15" s="30" t="s">
        <v>578</v>
      </c>
      <c r="F15" s="30">
        <v>100</v>
      </c>
      <c r="G15" s="17"/>
    </row>
    <row r="16" s="26" customFormat="1" ht="23.25" customHeight="1" spans="1:7">
      <c r="A16" s="10"/>
      <c r="B16" s="8" t="s">
        <v>641</v>
      </c>
      <c r="C16" s="16">
        <v>0.1</v>
      </c>
      <c r="D16" s="19" t="s">
        <v>569</v>
      </c>
      <c r="E16" s="51" t="s">
        <v>565</v>
      </c>
      <c r="F16" s="30">
        <v>90</v>
      </c>
      <c r="G16" s="30"/>
    </row>
    <row r="17" s="26" customFormat="1" ht="23.25" customHeight="1" spans="1:7">
      <c r="A17" s="10"/>
      <c r="B17" s="8" t="s">
        <v>621</v>
      </c>
      <c r="C17" s="16">
        <v>0.1</v>
      </c>
      <c r="D17" s="19" t="s">
        <v>569</v>
      </c>
      <c r="E17" s="30" t="s">
        <v>578</v>
      </c>
      <c r="F17" s="30">
        <v>100</v>
      </c>
      <c r="G17" s="30"/>
    </row>
    <row r="18" s="26" customFormat="1" ht="23.25" customHeight="1" spans="1:7">
      <c r="A18" s="10"/>
      <c r="B18" s="8"/>
      <c r="C18" s="16"/>
      <c r="D18" s="19"/>
      <c r="E18" s="30"/>
      <c r="F18" s="30"/>
      <c r="G18" s="30"/>
    </row>
    <row r="19" s="26" customFormat="1" ht="23.25" customHeight="1" spans="1:7">
      <c r="A19" s="10"/>
      <c r="B19" s="8"/>
      <c r="C19" s="16"/>
      <c r="D19" s="19"/>
      <c r="E19" s="30"/>
      <c r="F19" s="30"/>
      <c r="G19" s="30"/>
    </row>
    <row r="20" s="26" customFormat="1" ht="23.25" customHeight="1" spans="1:7">
      <c r="A20" s="10"/>
      <c r="B20" s="8"/>
      <c r="C20" s="16"/>
      <c r="D20" s="19"/>
      <c r="E20" s="51"/>
      <c r="F20" s="30"/>
      <c r="G20" s="30"/>
    </row>
    <row r="21" s="26" customFormat="1" spans="1:7">
      <c r="A21" s="20" t="s">
        <v>622</v>
      </c>
      <c r="B21" s="20"/>
      <c r="C21" s="20"/>
      <c r="D21" s="20"/>
      <c r="E21" s="20"/>
      <c r="F21" s="20"/>
      <c r="G21" s="20"/>
    </row>
    <row r="22" s="26" customFormat="1" spans="1:7">
      <c r="A22" s="33"/>
      <c r="B22" s="33"/>
      <c r="C22" s="33"/>
      <c r="D22" s="33"/>
      <c r="E22" s="33"/>
      <c r="F22" s="33"/>
      <c r="G22" s="33"/>
    </row>
  </sheetData>
  <mergeCells count="12">
    <mergeCell ref="A2:G2"/>
    <mergeCell ref="B4:D4"/>
    <mergeCell ref="F4:G4"/>
    <mergeCell ref="F5:G5"/>
    <mergeCell ref="F6:G6"/>
    <mergeCell ref="B7:G7"/>
    <mergeCell ref="B8:G8"/>
    <mergeCell ref="B9:G9"/>
    <mergeCell ref="A5:A6"/>
    <mergeCell ref="A10:A20"/>
    <mergeCell ref="B5:D6"/>
    <mergeCell ref="A21:G22"/>
  </mergeCells>
  <printOptions horizontalCentered="1"/>
  <pageMargins left="0.707638888888889" right="0.707638888888889" top="0.747916666666667" bottom="0.747916666666667" header="0.313888888888889" footer="0.313888888888889"/>
  <pageSetup paperSize="9"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topLeftCell="A10" workbookViewId="0">
      <selection activeCell="A21" sqref="A21:G22"/>
    </sheetView>
  </sheetViews>
  <sheetFormatPr defaultColWidth="9" defaultRowHeight="13.5" outlineLevelCol="6"/>
  <cols>
    <col min="1" max="1" width="13.375" style="26" customWidth="1"/>
    <col min="2" max="2" width="22.75" style="26" customWidth="1"/>
    <col min="3" max="7" width="10.25" style="26" customWidth="1"/>
    <col min="8" max="16384" width="9" style="26"/>
  </cols>
  <sheetData>
    <row r="1" s="26" customFormat="1" ht="24.75" customHeight="1" spans="1:1">
      <c r="A1" s="27" t="s">
        <v>738</v>
      </c>
    </row>
    <row r="2" s="26" customFormat="1" ht="54" customHeight="1" spans="1:7">
      <c r="A2" s="28" t="s">
        <v>594</v>
      </c>
      <c r="B2" s="28"/>
      <c r="C2" s="28"/>
      <c r="D2" s="28"/>
      <c r="E2" s="28"/>
      <c r="F2" s="28"/>
      <c r="G2" s="28"/>
    </row>
    <row r="3" s="26" customFormat="1" ht="22.5" spans="1:7">
      <c r="A3" s="4" t="s">
        <v>595</v>
      </c>
      <c r="B3" s="52" t="s">
        <v>596</v>
      </c>
      <c r="C3" s="52"/>
      <c r="D3" s="28"/>
      <c r="E3" s="28"/>
      <c r="G3" s="6" t="s">
        <v>313</v>
      </c>
    </row>
    <row r="4" s="26" customFormat="1" ht="27.75" customHeight="1" spans="1:7">
      <c r="A4" s="7" t="s">
        <v>597</v>
      </c>
      <c r="B4" s="8" t="s">
        <v>739</v>
      </c>
      <c r="C4" s="8"/>
      <c r="D4" s="8"/>
      <c r="E4" s="8" t="s">
        <v>599</v>
      </c>
      <c r="F4" s="8" t="s">
        <v>600</v>
      </c>
      <c r="G4" s="8"/>
    </row>
    <row r="5" s="26" customFormat="1" ht="27.75" customHeight="1" spans="1:7">
      <c r="A5" s="8" t="s">
        <v>601</v>
      </c>
      <c r="B5" s="8">
        <v>500</v>
      </c>
      <c r="C5" s="8"/>
      <c r="D5" s="8"/>
      <c r="E5" s="8" t="s">
        <v>602</v>
      </c>
      <c r="F5" s="8">
        <v>500</v>
      </c>
      <c r="G5" s="8"/>
    </row>
    <row r="6" s="26" customFormat="1" ht="27.75" customHeight="1" spans="1:7">
      <c r="A6" s="8"/>
      <c r="B6" s="8"/>
      <c r="C6" s="8"/>
      <c r="D6" s="8"/>
      <c r="E6" s="8" t="s">
        <v>603</v>
      </c>
      <c r="F6" s="8">
        <v>0</v>
      </c>
      <c r="G6" s="8"/>
    </row>
    <row r="7" s="26" customFormat="1" ht="55" customHeight="1" spans="1:7">
      <c r="A7" s="8" t="s">
        <v>604</v>
      </c>
      <c r="B7" s="9" t="s">
        <v>740</v>
      </c>
      <c r="C7" s="9"/>
      <c r="D7" s="9"/>
      <c r="E7" s="9"/>
      <c r="F7" s="9"/>
      <c r="G7" s="9"/>
    </row>
    <row r="8" s="26" customFormat="1" ht="57" customHeight="1" spans="1:7">
      <c r="A8" s="8" t="s">
        <v>606</v>
      </c>
      <c r="B8" s="9" t="s">
        <v>741</v>
      </c>
      <c r="C8" s="9"/>
      <c r="D8" s="9"/>
      <c r="E8" s="9"/>
      <c r="F8" s="9"/>
      <c r="G8" s="9"/>
    </row>
    <row r="9" s="26" customFormat="1" ht="34.5" customHeight="1" spans="1:7">
      <c r="A9" s="8" t="s">
        <v>608</v>
      </c>
      <c r="B9" s="9" t="s">
        <v>742</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36" customHeight="1" spans="1:7">
      <c r="A11" s="10"/>
      <c r="B11" s="8" t="s">
        <v>743</v>
      </c>
      <c r="C11" s="16">
        <v>0.1</v>
      </c>
      <c r="D11" s="19" t="s">
        <v>569</v>
      </c>
      <c r="E11" s="30" t="s">
        <v>578</v>
      </c>
      <c r="F11" s="30">
        <v>100</v>
      </c>
      <c r="G11" s="30"/>
    </row>
    <row r="12" s="26" customFormat="1" ht="23.25" customHeight="1" spans="1:7">
      <c r="A12" s="10"/>
      <c r="B12" s="8" t="s">
        <v>635</v>
      </c>
      <c r="C12" s="16">
        <v>0.1</v>
      </c>
      <c r="D12" s="19" t="s">
        <v>569</v>
      </c>
      <c r="E12" s="30" t="s">
        <v>578</v>
      </c>
      <c r="F12" s="30">
        <v>100</v>
      </c>
      <c r="G12" s="30"/>
    </row>
    <row r="13" s="26" customFormat="1" ht="23.25" customHeight="1" spans="1:7">
      <c r="A13" s="10"/>
      <c r="B13" s="8" t="s">
        <v>636</v>
      </c>
      <c r="C13" s="16">
        <v>0.1</v>
      </c>
      <c r="D13" s="19" t="s">
        <v>569</v>
      </c>
      <c r="E13" s="30" t="s">
        <v>578</v>
      </c>
      <c r="F13" s="30">
        <v>100</v>
      </c>
      <c r="G13" s="30"/>
    </row>
    <row r="14" s="26" customFormat="1" ht="23.25" customHeight="1" spans="1:7">
      <c r="A14" s="10"/>
      <c r="B14" s="8" t="s">
        <v>744</v>
      </c>
      <c r="C14" s="16">
        <v>0.1</v>
      </c>
      <c r="D14" s="80" t="s">
        <v>569</v>
      </c>
      <c r="E14" s="30" t="s">
        <v>578</v>
      </c>
      <c r="F14" s="30">
        <v>100</v>
      </c>
      <c r="G14" s="17"/>
    </row>
    <row r="15" s="26" customFormat="1" ht="23.25" customHeight="1" spans="1:7">
      <c r="A15" s="10"/>
      <c r="B15" s="8" t="s">
        <v>745</v>
      </c>
      <c r="C15" s="16">
        <v>0.1</v>
      </c>
      <c r="D15" s="19" t="s">
        <v>569</v>
      </c>
      <c r="E15" s="30" t="s">
        <v>578</v>
      </c>
      <c r="F15" s="30">
        <v>85</v>
      </c>
      <c r="G15" s="17"/>
    </row>
    <row r="16" s="26" customFormat="1" ht="23.25" customHeight="1" spans="1:7">
      <c r="A16" s="10"/>
      <c r="B16" s="8" t="s">
        <v>746</v>
      </c>
      <c r="C16" s="16">
        <v>0.1</v>
      </c>
      <c r="D16" s="19" t="s">
        <v>569</v>
      </c>
      <c r="E16" s="51" t="s">
        <v>565</v>
      </c>
      <c r="F16" s="30">
        <v>60</v>
      </c>
      <c r="G16" s="30"/>
    </row>
    <row r="17" s="26" customFormat="1" ht="39" customHeight="1" spans="1:7">
      <c r="A17" s="10"/>
      <c r="B17" s="8" t="s">
        <v>747</v>
      </c>
      <c r="C17" s="16">
        <v>0.1</v>
      </c>
      <c r="D17" s="19" t="s">
        <v>569</v>
      </c>
      <c r="E17" s="30" t="s">
        <v>578</v>
      </c>
      <c r="F17" s="30">
        <v>80</v>
      </c>
      <c r="G17" s="30"/>
    </row>
    <row r="18" s="26" customFormat="1" ht="23.25" customHeight="1" spans="1:7">
      <c r="A18" s="10"/>
      <c r="B18" s="8" t="s">
        <v>748</v>
      </c>
      <c r="C18" s="16">
        <v>0.05</v>
      </c>
      <c r="D18" s="19" t="s">
        <v>569</v>
      </c>
      <c r="E18" s="30" t="s">
        <v>578</v>
      </c>
      <c r="F18" s="30">
        <v>100</v>
      </c>
      <c r="G18" s="30"/>
    </row>
    <row r="19" s="26" customFormat="1" ht="23.25" customHeight="1" spans="1:7">
      <c r="A19" s="10"/>
      <c r="B19" s="8" t="s">
        <v>749</v>
      </c>
      <c r="C19" s="16">
        <v>0.1</v>
      </c>
      <c r="D19" s="19" t="s">
        <v>569</v>
      </c>
      <c r="E19" s="30" t="s">
        <v>578</v>
      </c>
      <c r="F19" s="30">
        <v>100</v>
      </c>
      <c r="G19" s="30"/>
    </row>
    <row r="20" s="26" customFormat="1" ht="23.25" customHeight="1" spans="1:7">
      <c r="A20" s="10"/>
      <c r="B20" s="8" t="s">
        <v>750</v>
      </c>
      <c r="C20" s="16">
        <v>0.15</v>
      </c>
      <c r="D20" s="19" t="s">
        <v>569</v>
      </c>
      <c r="E20" s="30" t="s">
        <v>578</v>
      </c>
      <c r="F20" s="30">
        <v>100</v>
      </c>
      <c r="G20" s="30" t="s">
        <v>617</v>
      </c>
    </row>
    <row r="21" s="26" customFormat="1" spans="1:7">
      <c r="A21" s="20" t="s">
        <v>622</v>
      </c>
      <c r="B21" s="20"/>
      <c r="C21" s="20"/>
      <c r="D21" s="20"/>
      <c r="E21" s="20"/>
      <c r="F21" s="20"/>
      <c r="G21" s="20"/>
    </row>
    <row r="22" s="26" customFormat="1" spans="1:7">
      <c r="A22" s="33"/>
      <c r="B22" s="33"/>
      <c r="C22" s="33"/>
      <c r="D22" s="33"/>
      <c r="E22" s="33"/>
      <c r="F22" s="33"/>
      <c r="G22" s="33"/>
    </row>
  </sheetData>
  <mergeCells count="13">
    <mergeCell ref="A2:G2"/>
    <mergeCell ref="B3:C3"/>
    <mergeCell ref="B4:D4"/>
    <mergeCell ref="F4:G4"/>
    <mergeCell ref="F5:G5"/>
    <mergeCell ref="F6:G6"/>
    <mergeCell ref="B7:G7"/>
    <mergeCell ref="B8:G8"/>
    <mergeCell ref="B9:G9"/>
    <mergeCell ref="A5:A6"/>
    <mergeCell ref="A10:A20"/>
    <mergeCell ref="B5:D6"/>
    <mergeCell ref="A21:G22"/>
  </mergeCells>
  <printOptions horizontalCentered="1"/>
  <pageMargins left="0.707638888888889" right="0.707638888888889" top="0.747916666666667" bottom="0.747916666666667" header="0.313888888888889" footer="0.313888888888889"/>
  <pageSetup paperSize="9"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topLeftCell="A13" workbookViewId="0">
      <selection activeCell="C1" sqref="A$1:G$1048576"/>
    </sheetView>
  </sheetViews>
  <sheetFormatPr defaultColWidth="9" defaultRowHeight="13.5" outlineLevelCol="6"/>
  <cols>
    <col min="1" max="1" width="13.375" style="26" customWidth="1"/>
    <col min="2" max="2" width="22.75" style="26" customWidth="1"/>
    <col min="3" max="7" width="10.25" style="26" customWidth="1"/>
    <col min="8" max="16384" width="9" style="26"/>
  </cols>
  <sheetData>
    <row r="1" s="26" customFormat="1" ht="24.75" customHeight="1" spans="1:1">
      <c r="A1" s="27" t="s">
        <v>751</v>
      </c>
    </row>
    <row r="2" s="26" customFormat="1" ht="51" customHeight="1" spans="1:7">
      <c r="A2" s="28" t="s">
        <v>594</v>
      </c>
      <c r="B2" s="28"/>
      <c r="C2" s="28"/>
      <c r="D2" s="28"/>
      <c r="E2" s="28"/>
      <c r="F2" s="28"/>
      <c r="G2" s="28"/>
    </row>
    <row r="3" s="26" customFormat="1" ht="22.5" spans="1:7">
      <c r="A3" s="4" t="s">
        <v>595</v>
      </c>
      <c r="B3" s="29" t="s">
        <v>596</v>
      </c>
      <c r="C3" s="28"/>
      <c r="D3" s="28"/>
      <c r="E3" s="28"/>
      <c r="G3" s="6" t="s">
        <v>313</v>
      </c>
    </row>
    <row r="4" s="26" customFormat="1" ht="27.75" customHeight="1" spans="1:7">
      <c r="A4" s="7" t="s">
        <v>597</v>
      </c>
      <c r="B4" s="8" t="s">
        <v>752</v>
      </c>
      <c r="C4" s="8"/>
      <c r="D4" s="8"/>
      <c r="E4" s="8" t="s">
        <v>599</v>
      </c>
      <c r="F4" s="8" t="s">
        <v>600</v>
      </c>
      <c r="G4" s="8"/>
    </row>
    <row r="5" s="26" customFormat="1" ht="27.75" customHeight="1" spans="1:7">
      <c r="A5" s="8" t="s">
        <v>601</v>
      </c>
      <c r="B5" s="8">
        <v>80</v>
      </c>
      <c r="C5" s="8"/>
      <c r="D5" s="8"/>
      <c r="E5" s="8" t="s">
        <v>602</v>
      </c>
      <c r="F5" s="8">
        <v>80</v>
      </c>
      <c r="G5" s="8"/>
    </row>
    <row r="6" s="26" customFormat="1" ht="27.75" customHeight="1" spans="1:7">
      <c r="A6" s="8"/>
      <c r="B6" s="8"/>
      <c r="C6" s="8"/>
      <c r="D6" s="8"/>
      <c r="E6" s="8" t="s">
        <v>603</v>
      </c>
      <c r="F6" s="8">
        <v>0</v>
      </c>
      <c r="G6" s="8"/>
    </row>
    <row r="7" s="26" customFormat="1" ht="55" customHeight="1" spans="1:7">
      <c r="A7" s="8" t="s">
        <v>604</v>
      </c>
      <c r="B7" s="9" t="s">
        <v>753</v>
      </c>
      <c r="C7" s="9"/>
      <c r="D7" s="9"/>
      <c r="E7" s="9"/>
      <c r="F7" s="9"/>
      <c r="G7" s="9"/>
    </row>
    <row r="8" s="26" customFormat="1" ht="57" customHeight="1" spans="1:7">
      <c r="A8" s="8" t="s">
        <v>606</v>
      </c>
      <c r="B8" s="9" t="s">
        <v>754</v>
      </c>
      <c r="C8" s="9"/>
      <c r="D8" s="9"/>
      <c r="E8" s="9"/>
      <c r="F8" s="9"/>
      <c r="G8" s="9"/>
    </row>
    <row r="9" s="26" customFormat="1" ht="34.5" customHeight="1" spans="1:7">
      <c r="A9" s="8" t="s">
        <v>608</v>
      </c>
      <c r="B9" s="9" t="s">
        <v>755</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36" customHeight="1" spans="1:7">
      <c r="A11" s="10"/>
      <c r="B11" s="8" t="s">
        <v>756</v>
      </c>
      <c r="C11" s="16">
        <v>0.1</v>
      </c>
      <c r="D11" s="19" t="s">
        <v>638</v>
      </c>
      <c r="E11" s="30" t="s">
        <v>578</v>
      </c>
      <c r="F11" s="30">
        <v>80</v>
      </c>
      <c r="G11" s="30"/>
    </row>
    <row r="12" s="26" customFormat="1" ht="23.25" customHeight="1" spans="1:7">
      <c r="A12" s="10"/>
      <c r="B12" s="8" t="s">
        <v>669</v>
      </c>
      <c r="C12" s="16">
        <v>0.1</v>
      </c>
      <c r="D12" s="19" t="s">
        <v>569</v>
      </c>
      <c r="E12" s="30" t="s">
        <v>578</v>
      </c>
      <c r="F12" s="30">
        <v>100</v>
      </c>
      <c r="G12" s="30"/>
    </row>
    <row r="13" s="26" customFormat="1" ht="23.25" customHeight="1" spans="1:7">
      <c r="A13" s="10"/>
      <c r="B13" s="8" t="s">
        <v>616</v>
      </c>
      <c r="C13" s="16">
        <v>0.2</v>
      </c>
      <c r="D13" s="19" t="s">
        <v>569</v>
      </c>
      <c r="E13" s="30" t="s">
        <v>578</v>
      </c>
      <c r="F13" s="30">
        <v>100</v>
      </c>
      <c r="G13" s="30"/>
    </row>
    <row r="14" s="26" customFormat="1" ht="23.25" customHeight="1" spans="1:7">
      <c r="A14" s="10"/>
      <c r="B14" s="8" t="s">
        <v>757</v>
      </c>
      <c r="C14" s="16">
        <v>0.3</v>
      </c>
      <c r="D14" s="80" t="s">
        <v>569</v>
      </c>
      <c r="E14" s="30" t="s">
        <v>578</v>
      </c>
      <c r="F14" s="30">
        <v>100</v>
      </c>
      <c r="G14" s="17" t="s">
        <v>617</v>
      </c>
    </row>
    <row r="15" s="26" customFormat="1" ht="23.25" customHeight="1" spans="1:7">
      <c r="A15" s="10"/>
      <c r="B15" s="8" t="s">
        <v>758</v>
      </c>
      <c r="C15" s="16">
        <v>0.1</v>
      </c>
      <c r="D15" s="19" t="s">
        <v>569</v>
      </c>
      <c r="E15" s="30" t="s">
        <v>578</v>
      </c>
      <c r="F15" s="30">
        <v>100</v>
      </c>
      <c r="G15" s="17"/>
    </row>
    <row r="16" s="26" customFormat="1" ht="23.25" customHeight="1" spans="1:7">
      <c r="A16" s="10"/>
      <c r="B16" s="8" t="s">
        <v>714</v>
      </c>
      <c r="C16" s="16">
        <v>0.1</v>
      </c>
      <c r="D16" s="19" t="s">
        <v>569</v>
      </c>
      <c r="E16" s="51" t="s">
        <v>565</v>
      </c>
      <c r="F16" s="30">
        <v>85</v>
      </c>
      <c r="G16" s="30"/>
    </row>
    <row r="17" s="26" customFormat="1" ht="39" customHeight="1" spans="1:7">
      <c r="A17" s="10"/>
      <c r="B17" s="8" t="s">
        <v>759</v>
      </c>
      <c r="C17" s="16">
        <v>0.1</v>
      </c>
      <c r="D17" s="19" t="s">
        <v>569</v>
      </c>
      <c r="E17" s="30" t="s">
        <v>578</v>
      </c>
      <c r="F17" s="30">
        <v>100</v>
      </c>
      <c r="G17" s="30"/>
    </row>
    <row r="18" s="26" customFormat="1" spans="1:7">
      <c r="A18" s="20" t="s">
        <v>622</v>
      </c>
      <c r="B18" s="20"/>
      <c r="C18" s="20"/>
      <c r="D18" s="20"/>
      <c r="E18" s="20"/>
      <c r="F18" s="20"/>
      <c r="G18" s="20"/>
    </row>
    <row r="19" s="26" customFormat="1" spans="1:7">
      <c r="A19" s="33"/>
      <c r="B19" s="33"/>
      <c r="C19" s="33"/>
      <c r="D19" s="33"/>
      <c r="E19" s="33"/>
      <c r="F19" s="33"/>
      <c r="G19" s="33"/>
    </row>
  </sheetData>
  <mergeCells count="12">
    <mergeCell ref="A2:G2"/>
    <mergeCell ref="B4:D4"/>
    <mergeCell ref="F4:G4"/>
    <mergeCell ref="F5:G5"/>
    <mergeCell ref="F6:G6"/>
    <mergeCell ref="B7:G7"/>
    <mergeCell ref="B8:G8"/>
    <mergeCell ref="B9:G9"/>
    <mergeCell ref="A5:A6"/>
    <mergeCell ref="A10:A17"/>
    <mergeCell ref="B5:D6"/>
    <mergeCell ref="A18:G19"/>
  </mergeCells>
  <printOptions horizontalCentered="1"/>
  <pageMargins left="0.707638888888889" right="0.707638888888889" top="0.747916666666667" bottom="0.747916666666667" header="0.313888888888889" footer="0.313888888888889"/>
  <pageSetup paperSize="9"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4"/>
  <sheetViews>
    <sheetView workbookViewId="0">
      <selection activeCell="B7" sqref="B7:G7"/>
    </sheetView>
  </sheetViews>
  <sheetFormatPr defaultColWidth="9" defaultRowHeight="13.5" outlineLevelCol="6"/>
  <cols>
    <col min="1" max="1" width="13.375" style="26" customWidth="1"/>
    <col min="2" max="2" width="20.25" style="26" customWidth="1"/>
    <col min="3" max="7" width="10" style="26" customWidth="1"/>
    <col min="8" max="16384" width="9" style="26"/>
  </cols>
  <sheetData>
    <row r="1" s="26" customFormat="1" ht="24.75" customHeight="1" spans="1:1">
      <c r="A1" s="27" t="s">
        <v>760</v>
      </c>
    </row>
    <row r="2" s="26" customFormat="1" ht="50" customHeight="1" spans="1:7">
      <c r="A2" s="28" t="s">
        <v>594</v>
      </c>
      <c r="B2" s="28"/>
      <c r="C2" s="28"/>
      <c r="D2" s="28"/>
      <c r="E2" s="28"/>
      <c r="F2" s="28"/>
      <c r="G2" s="28"/>
    </row>
    <row r="3" s="26" customFormat="1" ht="28.5" spans="1:7">
      <c r="A3" s="4" t="s">
        <v>595</v>
      </c>
      <c r="B3" s="29" t="s">
        <v>596</v>
      </c>
      <c r="C3" s="28"/>
      <c r="D3" s="28"/>
      <c r="E3" s="28"/>
      <c r="G3" s="6" t="s">
        <v>313</v>
      </c>
    </row>
    <row r="4" s="26" customFormat="1" ht="27.75" customHeight="1" spans="1:7">
      <c r="A4" s="7" t="s">
        <v>597</v>
      </c>
      <c r="B4" s="8" t="s">
        <v>761</v>
      </c>
      <c r="C4" s="8"/>
      <c r="D4" s="8"/>
      <c r="E4" s="8" t="s">
        <v>599</v>
      </c>
      <c r="F4" s="8" t="s">
        <v>600</v>
      </c>
      <c r="G4" s="8"/>
    </row>
    <row r="5" s="26" customFormat="1" ht="27.75" customHeight="1" spans="1:7">
      <c r="A5" s="8" t="s">
        <v>601</v>
      </c>
      <c r="B5" s="8">
        <v>100</v>
      </c>
      <c r="C5" s="8"/>
      <c r="D5" s="8"/>
      <c r="E5" s="8" t="s">
        <v>602</v>
      </c>
      <c r="F5" s="8">
        <v>100</v>
      </c>
      <c r="G5" s="8"/>
    </row>
    <row r="6" s="26" customFormat="1" ht="27.75" customHeight="1" spans="1:7">
      <c r="A6" s="8"/>
      <c r="B6" s="8"/>
      <c r="C6" s="8"/>
      <c r="D6" s="8"/>
      <c r="E6" s="8" t="s">
        <v>603</v>
      </c>
      <c r="F6" s="8">
        <v>0</v>
      </c>
      <c r="G6" s="8"/>
    </row>
    <row r="7" s="26" customFormat="1" ht="55" customHeight="1" spans="1:7">
      <c r="A7" s="8" t="s">
        <v>604</v>
      </c>
      <c r="B7" s="9" t="s">
        <v>762</v>
      </c>
      <c r="C7" s="9"/>
      <c r="D7" s="9"/>
      <c r="E7" s="9"/>
      <c r="F7" s="9"/>
      <c r="G7" s="9"/>
    </row>
    <row r="8" s="26" customFormat="1" ht="57" customHeight="1" spans="1:7">
      <c r="A8" s="8" t="s">
        <v>606</v>
      </c>
      <c r="B8" s="9" t="s">
        <v>763</v>
      </c>
      <c r="C8" s="9"/>
      <c r="D8" s="9"/>
      <c r="E8" s="9"/>
      <c r="F8" s="9"/>
      <c r="G8" s="9"/>
    </row>
    <row r="9" s="26" customFormat="1" ht="34.5" customHeight="1" spans="1:7">
      <c r="A9" s="8" t="s">
        <v>608</v>
      </c>
      <c r="B9" s="9" t="s">
        <v>764</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36" customHeight="1" spans="1:7">
      <c r="A11" s="10"/>
      <c r="B11" s="8" t="s">
        <v>765</v>
      </c>
      <c r="C11" s="16">
        <v>0.2</v>
      </c>
      <c r="D11" s="19" t="s">
        <v>577</v>
      </c>
      <c r="E11" s="30" t="s">
        <v>578</v>
      </c>
      <c r="F11" s="30">
        <v>300</v>
      </c>
      <c r="G11" s="17" t="s">
        <v>617</v>
      </c>
    </row>
    <row r="12" s="26" customFormat="1" ht="23.25" customHeight="1" spans="1:7">
      <c r="A12" s="10"/>
      <c r="B12" s="8" t="s">
        <v>766</v>
      </c>
      <c r="C12" s="16">
        <v>0.2</v>
      </c>
      <c r="D12" s="19" t="s">
        <v>577</v>
      </c>
      <c r="E12" s="30" t="s">
        <v>578</v>
      </c>
      <c r="F12" s="30">
        <v>20000</v>
      </c>
      <c r="G12" s="17" t="s">
        <v>617</v>
      </c>
    </row>
    <row r="13" s="26" customFormat="1" ht="23.25" customHeight="1" spans="1:7">
      <c r="A13" s="10"/>
      <c r="B13" s="8" t="s">
        <v>767</v>
      </c>
      <c r="C13" s="16">
        <v>0.2</v>
      </c>
      <c r="D13" s="19" t="s">
        <v>768</v>
      </c>
      <c r="E13" s="30" t="s">
        <v>578</v>
      </c>
      <c r="F13" s="30">
        <v>2</v>
      </c>
      <c r="G13" s="17" t="s">
        <v>617</v>
      </c>
    </row>
    <row r="14" s="26" customFormat="1" ht="23.25" customHeight="1" spans="1:7">
      <c r="A14" s="10"/>
      <c r="B14" s="8" t="s">
        <v>769</v>
      </c>
      <c r="C14" s="16">
        <v>0.1</v>
      </c>
      <c r="D14" s="80" t="s">
        <v>770</v>
      </c>
      <c r="E14" s="30" t="s">
        <v>578</v>
      </c>
      <c r="F14" s="30">
        <v>900</v>
      </c>
      <c r="G14" s="17"/>
    </row>
    <row r="15" s="26" customFormat="1" ht="23.25" customHeight="1" spans="1:7">
      <c r="A15" s="10"/>
      <c r="B15" s="8" t="s">
        <v>771</v>
      </c>
      <c r="C15" s="16">
        <v>0.1</v>
      </c>
      <c r="D15" s="19" t="s">
        <v>569</v>
      </c>
      <c r="E15" s="30" t="s">
        <v>578</v>
      </c>
      <c r="F15" s="30">
        <v>100</v>
      </c>
      <c r="G15" s="17"/>
    </row>
    <row r="16" s="26" customFormat="1" ht="23.25" customHeight="1" spans="1:7">
      <c r="A16" s="10"/>
      <c r="B16" s="8" t="s">
        <v>636</v>
      </c>
      <c r="C16" s="16">
        <v>0.05</v>
      </c>
      <c r="D16" s="19" t="s">
        <v>569</v>
      </c>
      <c r="E16" s="30" t="s">
        <v>578</v>
      </c>
      <c r="F16" s="30">
        <v>100</v>
      </c>
      <c r="G16" s="17"/>
    </row>
    <row r="17" s="26" customFormat="1" ht="23.25" customHeight="1" spans="1:7">
      <c r="A17" s="10"/>
      <c r="B17" s="8" t="s">
        <v>772</v>
      </c>
      <c r="C17" s="16">
        <v>0.05</v>
      </c>
      <c r="D17" s="19" t="s">
        <v>569</v>
      </c>
      <c r="E17" s="30" t="s">
        <v>578</v>
      </c>
      <c r="F17" s="30">
        <v>100</v>
      </c>
      <c r="G17" s="17"/>
    </row>
    <row r="18" s="26" customFormat="1" ht="23.25" customHeight="1" spans="1:7">
      <c r="A18" s="10"/>
      <c r="B18" s="8" t="s">
        <v>773</v>
      </c>
      <c r="C18" s="16">
        <v>0.05</v>
      </c>
      <c r="D18" s="19" t="s">
        <v>569</v>
      </c>
      <c r="E18" s="51" t="s">
        <v>614</v>
      </c>
      <c r="F18" s="30">
        <v>5</v>
      </c>
      <c r="G18" s="17"/>
    </row>
    <row r="19" s="26" customFormat="1" ht="23.25" customHeight="1" spans="1:7">
      <c r="A19" s="10"/>
      <c r="B19" s="8" t="s">
        <v>727</v>
      </c>
      <c r="C19" s="16">
        <v>0.05</v>
      </c>
      <c r="D19" s="19" t="s">
        <v>569</v>
      </c>
      <c r="E19" s="30" t="s">
        <v>578</v>
      </c>
      <c r="F19" s="30">
        <v>100</v>
      </c>
      <c r="G19" s="17"/>
    </row>
    <row r="20" s="26" customFormat="1" ht="23.25" customHeight="1" spans="1:7">
      <c r="A20" s="10"/>
      <c r="B20" s="8"/>
      <c r="C20" s="16"/>
      <c r="D20" s="19"/>
      <c r="E20" s="30"/>
      <c r="F20" s="30"/>
      <c r="G20" s="17"/>
    </row>
    <row r="21" s="26" customFormat="1" ht="23.25" customHeight="1" spans="1:7">
      <c r="A21" s="10"/>
      <c r="B21" s="8"/>
      <c r="C21" s="16"/>
      <c r="D21" s="19"/>
      <c r="E21" s="51"/>
      <c r="F21" s="30"/>
      <c r="G21" s="30"/>
    </row>
    <row r="22" s="26" customFormat="1" ht="39" customHeight="1" spans="1:7">
      <c r="A22" s="10"/>
      <c r="B22" s="8"/>
      <c r="C22" s="16"/>
      <c r="D22" s="19"/>
      <c r="E22" s="30"/>
      <c r="F22" s="30"/>
      <c r="G22" s="30"/>
    </row>
    <row r="23" s="26" customFormat="1" spans="1:7">
      <c r="A23" s="20" t="s">
        <v>622</v>
      </c>
      <c r="B23" s="20"/>
      <c r="C23" s="20"/>
      <c r="D23" s="20"/>
      <c r="E23" s="20"/>
      <c r="F23" s="20"/>
      <c r="G23" s="20"/>
    </row>
    <row r="24" s="26" customFormat="1" ht="25" customHeight="1" spans="1:7">
      <c r="A24" s="33"/>
      <c r="B24" s="33"/>
      <c r="C24" s="33"/>
      <c r="D24" s="33"/>
      <c r="E24" s="33"/>
      <c r="F24" s="33"/>
      <c r="G24" s="33"/>
    </row>
  </sheetData>
  <mergeCells count="12">
    <mergeCell ref="A2:G2"/>
    <mergeCell ref="B4:D4"/>
    <mergeCell ref="F4:G4"/>
    <mergeCell ref="F5:G5"/>
    <mergeCell ref="F6:G6"/>
    <mergeCell ref="B7:G7"/>
    <mergeCell ref="B8:G8"/>
    <mergeCell ref="B9:G9"/>
    <mergeCell ref="A5:A6"/>
    <mergeCell ref="A10:A22"/>
    <mergeCell ref="B5:D6"/>
    <mergeCell ref="A23:G24"/>
  </mergeCells>
  <printOptions horizontalCentered="1"/>
  <pageMargins left="0.707638888888889" right="0.707638888888889" top="0.747916666666667" bottom="0.747916666666667" header="0.313888888888889" footer="0.313888888888889"/>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topLeftCell="A7" workbookViewId="0">
      <selection activeCell="J8" sqref="J8"/>
    </sheetView>
  </sheetViews>
  <sheetFormatPr defaultColWidth="9" defaultRowHeight="13.5" outlineLevelCol="6"/>
  <cols>
    <col min="1" max="1" width="13.375" style="26" customWidth="1"/>
    <col min="2" max="2" width="22.75" style="26" customWidth="1"/>
    <col min="3" max="7" width="9.375" style="26" customWidth="1"/>
    <col min="8" max="16384" width="9" style="26"/>
  </cols>
  <sheetData>
    <row r="1" s="26" customFormat="1" ht="24.75" customHeight="1" spans="1:1">
      <c r="A1" s="27" t="s">
        <v>774</v>
      </c>
    </row>
    <row r="2" s="26" customFormat="1" ht="57" customHeight="1" spans="1:7">
      <c r="A2" s="28" t="s">
        <v>594</v>
      </c>
      <c r="B2" s="28"/>
      <c r="C2" s="28"/>
      <c r="D2" s="28"/>
      <c r="E2" s="28"/>
      <c r="F2" s="28"/>
      <c r="G2" s="28"/>
    </row>
    <row r="3" s="26" customFormat="1" ht="22.5" spans="1:7">
      <c r="A3" s="4" t="s">
        <v>595</v>
      </c>
      <c r="B3" s="29" t="s">
        <v>596</v>
      </c>
      <c r="C3" s="29"/>
      <c r="D3" s="28"/>
      <c r="E3" s="28"/>
      <c r="G3" s="6" t="s">
        <v>313</v>
      </c>
    </row>
    <row r="4" s="26" customFormat="1" ht="27.75" customHeight="1" spans="1:7">
      <c r="A4" s="7" t="s">
        <v>597</v>
      </c>
      <c r="B4" s="8" t="s">
        <v>775</v>
      </c>
      <c r="C4" s="8"/>
      <c r="D4" s="8"/>
      <c r="E4" s="8" t="s">
        <v>599</v>
      </c>
      <c r="F4" s="8" t="s">
        <v>600</v>
      </c>
      <c r="G4" s="8"/>
    </row>
    <row r="5" s="26" customFormat="1" ht="27.75" customHeight="1" spans="1:7">
      <c r="A5" s="8" t="s">
        <v>601</v>
      </c>
      <c r="B5" s="8">
        <v>5</v>
      </c>
      <c r="C5" s="8"/>
      <c r="D5" s="8"/>
      <c r="E5" s="8" t="s">
        <v>602</v>
      </c>
      <c r="F5" s="8">
        <v>5</v>
      </c>
      <c r="G5" s="8"/>
    </row>
    <row r="6" s="26" customFormat="1" ht="27.75" customHeight="1" spans="1:7">
      <c r="A6" s="8"/>
      <c r="B6" s="8"/>
      <c r="C6" s="8"/>
      <c r="D6" s="8"/>
      <c r="E6" s="8" t="s">
        <v>603</v>
      </c>
      <c r="F6" s="8">
        <v>0</v>
      </c>
      <c r="G6" s="8"/>
    </row>
    <row r="7" s="26" customFormat="1" ht="55" customHeight="1" spans="1:7">
      <c r="A7" s="8" t="s">
        <v>604</v>
      </c>
      <c r="B7" s="9" t="s">
        <v>776</v>
      </c>
      <c r="C7" s="9"/>
      <c r="D7" s="9"/>
      <c r="E7" s="9"/>
      <c r="F7" s="9"/>
      <c r="G7" s="9"/>
    </row>
    <row r="8" s="26" customFormat="1" ht="57" customHeight="1" spans="1:7">
      <c r="A8" s="8" t="s">
        <v>606</v>
      </c>
      <c r="B8" s="9" t="s">
        <v>777</v>
      </c>
      <c r="C8" s="9"/>
      <c r="D8" s="9"/>
      <c r="E8" s="9"/>
      <c r="F8" s="9"/>
      <c r="G8" s="9"/>
    </row>
    <row r="9" s="26" customFormat="1" ht="34.5" customHeight="1" spans="1:7">
      <c r="A9" s="8" t="s">
        <v>608</v>
      </c>
      <c r="B9" s="9" t="s">
        <v>777</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36" customHeight="1" spans="1:7">
      <c r="A11" s="10"/>
      <c r="B11" s="8" t="s">
        <v>778</v>
      </c>
      <c r="C11" s="16">
        <v>0.2</v>
      </c>
      <c r="D11" s="19" t="s">
        <v>779</v>
      </c>
      <c r="E11" s="30" t="s">
        <v>578</v>
      </c>
      <c r="F11" s="30">
        <v>2000</v>
      </c>
      <c r="G11" s="17"/>
    </row>
    <row r="12" s="26" customFormat="1" ht="23.25" customHeight="1" spans="1:7">
      <c r="A12" s="10"/>
      <c r="B12" s="8" t="s">
        <v>780</v>
      </c>
      <c r="C12" s="16">
        <v>0.2</v>
      </c>
      <c r="D12" s="19" t="s">
        <v>779</v>
      </c>
      <c r="E12" s="30" t="s">
        <v>578</v>
      </c>
      <c r="F12" s="30">
        <v>1000</v>
      </c>
      <c r="G12" s="17"/>
    </row>
    <row r="13" s="26" customFormat="1" ht="23.25" customHeight="1" spans="1:7">
      <c r="A13" s="10"/>
      <c r="B13" s="8" t="s">
        <v>781</v>
      </c>
      <c r="C13" s="16">
        <v>0.3</v>
      </c>
      <c r="D13" s="19" t="s">
        <v>569</v>
      </c>
      <c r="E13" s="51" t="s">
        <v>565</v>
      </c>
      <c r="F13" s="30">
        <v>95</v>
      </c>
      <c r="G13" s="17" t="s">
        <v>617</v>
      </c>
    </row>
    <row r="14" s="26" customFormat="1" ht="23.25" customHeight="1" spans="1:7">
      <c r="A14" s="10"/>
      <c r="B14" s="8" t="s">
        <v>636</v>
      </c>
      <c r="C14" s="16">
        <v>0.1</v>
      </c>
      <c r="D14" s="19" t="s">
        <v>569</v>
      </c>
      <c r="E14" s="30" t="s">
        <v>578</v>
      </c>
      <c r="F14" s="30">
        <v>100</v>
      </c>
      <c r="G14" s="17"/>
    </row>
    <row r="15" s="26" customFormat="1" ht="23.25" customHeight="1" spans="1:7">
      <c r="A15" s="10"/>
      <c r="B15" s="8" t="s">
        <v>782</v>
      </c>
      <c r="C15" s="16">
        <v>0.1</v>
      </c>
      <c r="D15" s="19" t="s">
        <v>569</v>
      </c>
      <c r="E15" s="30" t="s">
        <v>578</v>
      </c>
      <c r="F15" s="30">
        <v>70</v>
      </c>
      <c r="G15" s="17"/>
    </row>
    <row r="16" s="26" customFormat="1" ht="39" customHeight="1" spans="1:7">
      <c r="A16" s="10"/>
      <c r="B16" s="8" t="s">
        <v>783</v>
      </c>
      <c r="C16" s="16">
        <v>0.05</v>
      </c>
      <c r="D16" s="19" t="s">
        <v>569</v>
      </c>
      <c r="E16" s="30" t="s">
        <v>578</v>
      </c>
      <c r="F16" s="30">
        <v>60</v>
      </c>
      <c r="G16" s="17"/>
    </row>
    <row r="17" s="26" customFormat="1" ht="23.25" customHeight="1" spans="1:7">
      <c r="A17" s="10"/>
      <c r="B17" s="8" t="s">
        <v>784</v>
      </c>
      <c r="C17" s="16">
        <v>0.05</v>
      </c>
      <c r="D17" s="19" t="s">
        <v>569</v>
      </c>
      <c r="E17" s="30" t="s">
        <v>578</v>
      </c>
      <c r="F17" s="30">
        <v>100</v>
      </c>
      <c r="G17" s="17"/>
    </row>
    <row r="18" s="26" customFormat="1" ht="23.25" customHeight="1" spans="1:7">
      <c r="A18" s="10"/>
      <c r="B18" s="8"/>
      <c r="C18" s="16"/>
      <c r="D18" s="19"/>
      <c r="E18" s="51"/>
      <c r="F18" s="30"/>
      <c r="G18" s="17"/>
    </row>
    <row r="19" s="26" customFormat="1" spans="1:7">
      <c r="A19" s="20" t="s">
        <v>622</v>
      </c>
      <c r="B19" s="20"/>
      <c r="C19" s="20"/>
      <c r="D19" s="20"/>
      <c r="E19" s="20"/>
      <c r="F19" s="20"/>
      <c r="G19" s="20"/>
    </row>
    <row r="20" s="26" customFormat="1" spans="1:7">
      <c r="A20" s="33"/>
      <c r="B20" s="33"/>
      <c r="C20" s="33"/>
      <c r="D20" s="33"/>
      <c r="E20" s="33"/>
      <c r="F20" s="33"/>
      <c r="G20" s="33"/>
    </row>
  </sheetData>
  <mergeCells count="13">
    <mergeCell ref="A2:G2"/>
    <mergeCell ref="B3:C3"/>
    <mergeCell ref="B4:D4"/>
    <mergeCell ref="F4:G4"/>
    <mergeCell ref="F5:G5"/>
    <mergeCell ref="F6:G6"/>
    <mergeCell ref="B7:G7"/>
    <mergeCell ref="B8:G8"/>
    <mergeCell ref="B9:G9"/>
    <mergeCell ref="A5:A6"/>
    <mergeCell ref="A10:A18"/>
    <mergeCell ref="B5:D6"/>
    <mergeCell ref="A19:G20"/>
  </mergeCells>
  <printOptions horizontalCentered="1"/>
  <pageMargins left="0.707638888888889" right="0.707638888888889" top="0.747916666666667" bottom="0.747916666666667" header="0.313888888888889" footer="0.313888888888889"/>
  <pageSetup paperSize="9"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topLeftCell="A7" workbookViewId="0">
      <selection activeCell="H19" sqref="$A19:$XFD20"/>
    </sheetView>
  </sheetViews>
  <sheetFormatPr defaultColWidth="9" defaultRowHeight="13.5" outlineLevelCol="6"/>
  <cols>
    <col min="1" max="1" width="13.375" style="26" customWidth="1"/>
    <col min="2" max="2" width="22.75" style="26" customWidth="1"/>
    <col min="3" max="7" width="10.125" style="26" customWidth="1"/>
    <col min="8" max="16384" width="9" style="26"/>
  </cols>
  <sheetData>
    <row r="1" s="26" customFormat="1" ht="24.75" customHeight="1" spans="1:1">
      <c r="A1" s="27" t="s">
        <v>785</v>
      </c>
    </row>
    <row r="2" s="26" customFormat="1" ht="51" customHeight="1" spans="1:7">
      <c r="A2" s="28" t="s">
        <v>594</v>
      </c>
      <c r="B2" s="28"/>
      <c r="C2" s="28"/>
      <c r="D2" s="28"/>
      <c r="E2" s="28"/>
      <c r="F2" s="28"/>
      <c r="G2" s="28"/>
    </row>
    <row r="3" s="26" customFormat="1" ht="22.5" spans="1:7">
      <c r="A3" s="4" t="s">
        <v>595</v>
      </c>
      <c r="B3" s="29" t="s">
        <v>596</v>
      </c>
      <c r="C3" s="28"/>
      <c r="D3" s="28"/>
      <c r="E3" s="28"/>
      <c r="G3" s="6" t="s">
        <v>313</v>
      </c>
    </row>
    <row r="4" s="26" customFormat="1" ht="27.75" customHeight="1" spans="1:7">
      <c r="A4" s="7" t="s">
        <v>597</v>
      </c>
      <c r="B4" s="8" t="s">
        <v>786</v>
      </c>
      <c r="C4" s="8"/>
      <c r="D4" s="8"/>
      <c r="E4" s="8" t="s">
        <v>599</v>
      </c>
      <c r="F4" s="8" t="s">
        <v>600</v>
      </c>
      <c r="G4" s="8"/>
    </row>
    <row r="5" s="26" customFormat="1" ht="27.75" customHeight="1" spans="1:7">
      <c r="A5" s="8" t="s">
        <v>601</v>
      </c>
      <c r="B5" s="8">
        <v>10</v>
      </c>
      <c r="C5" s="8"/>
      <c r="D5" s="8"/>
      <c r="E5" s="8" t="s">
        <v>602</v>
      </c>
      <c r="F5" s="8">
        <v>10</v>
      </c>
      <c r="G5" s="8"/>
    </row>
    <row r="6" s="26" customFormat="1" ht="27.75" customHeight="1" spans="1:7">
      <c r="A6" s="8"/>
      <c r="B6" s="8"/>
      <c r="C6" s="8"/>
      <c r="D6" s="8"/>
      <c r="E6" s="8" t="s">
        <v>603</v>
      </c>
      <c r="F6" s="8">
        <v>0</v>
      </c>
      <c r="G6" s="8"/>
    </row>
    <row r="7" s="26" customFormat="1" ht="55" customHeight="1" spans="1:7">
      <c r="A7" s="8" t="s">
        <v>604</v>
      </c>
      <c r="B7" s="9" t="s">
        <v>787</v>
      </c>
      <c r="C7" s="9"/>
      <c r="D7" s="9"/>
      <c r="E7" s="9"/>
      <c r="F7" s="9"/>
      <c r="G7" s="9"/>
    </row>
    <row r="8" s="26" customFormat="1" ht="57" customHeight="1" spans="1:7">
      <c r="A8" s="8" t="s">
        <v>606</v>
      </c>
      <c r="B8" s="9" t="s">
        <v>788</v>
      </c>
      <c r="C8" s="9"/>
      <c r="D8" s="9"/>
      <c r="E8" s="9"/>
      <c r="F8" s="9"/>
      <c r="G8" s="9"/>
    </row>
    <row r="9" s="26" customFormat="1" ht="34.5" customHeight="1" spans="1:7">
      <c r="A9" s="8" t="s">
        <v>608</v>
      </c>
      <c r="B9" s="9" t="s">
        <v>789</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36" customHeight="1" spans="1:7">
      <c r="A11" s="10"/>
      <c r="B11" s="8" t="s">
        <v>790</v>
      </c>
      <c r="C11" s="16">
        <v>0.2</v>
      </c>
      <c r="D11" s="19" t="s">
        <v>791</v>
      </c>
      <c r="E11" s="30" t="s">
        <v>578</v>
      </c>
      <c r="F11" s="30">
        <v>1</v>
      </c>
      <c r="G11" s="17"/>
    </row>
    <row r="12" s="26" customFormat="1" ht="23.25" customHeight="1" spans="1:7">
      <c r="A12" s="10"/>
      <c r="B12" s="8" t="s">
        <v>792</v>
      </c>
      <c r="C12" s="16">
        <v>0.2</v>
      </c>
      <c r="D12" s="19" t="s">
        <v>569</v>
      </c>
      <c r="E12" s="30" t="s">
        <v>578</v>
      </c>
      <c r="F12" s="30">
        <v>100</v>
      </c>
      <c r="G12" s="17" t="s">
        <v>617</v>
      </c>
    </row>
    <row r="13" s="26" customFormat="1" ht="23.25" customHeight="1" spans="1:7">
      <c r="A13" s="10"/>
      <c r="B13" s="8" t="s">
        <v>669</v>
      </c>
      <c r="C13" s="16">
        <v>0.3</v>
      </c>
      <c r="D13" s="19" t="s">
        <v>569</v>
      </c>
      <c r="E13" s="30" t="s">
        <v>578</v>
      </c>
      <c r="F13" s="30">
        <v>100</v>
      </c>
      <c r="G13" s="17"/>
    </row>
    <row r="14" s="26" customFormat="1" ht="23.25" customHeight="1" spans="1:7">
      <c r="A14" s="10"/>
      <c r="B14" s="8" t="s">
        <v>793</v>
      </c>
      <c r="C14" s="16">
        <v>0.1</v>
      </c>
      <c r="D14" s="19" t="s">
        <v>569</v>
      </c>
      <c r="E14" s="51" t="s">
        <v>565</v>
      </c>
      <c r="F14" s="30">
        <v>30</v>
      </c>
      <c r="G14" s="17"/>
    </row>
    <row r="15" s="26" customFormat="1" ht="23.25" customHeight="1" spans="1:7">
      <c r="A15" s="10"/>
      <c r="B15" s="8" t="s">
        <v>794</v>
      </c>
      <c r="C15" s="16">
        <v>0.1</v>
      </c>
      <c r="D15" s="19" t="s">
        <v>569</v>
      </c>
      <c r="E15" s="30" t="s">
        <v>578</v>
      </c>
      <c r="F15" s="30">
        <v>80</v>
      </c>
      <c r="G15" s="17"/>
    </row>
    <row r="16" s="26" customFormat="1" ht="39" customHeight="1" spans="1:7">
      <c r="A16" s="10"/>
      <c r="B16" s="8" t="s">
        <v>714</v>
      </c>
      <c r="C16" s="16">
        <v>0.05</v>
      </c>
      <c r="D16" s="19" t="s">
        <v>569</v>
      </c>
      <c r="E16" s="30" t="s">
        <v>578</v>
      </c>
      <c r="F16" s="30">
        <v>85</v>
      </c>
      <c r="G16" s="17"/>
    </row>
    <row r="17" s="26" customFormat="1" ht="23.25" customHeight="1" spans="1:7">
      <c r="A17" s="10"/>
      <c r="B17" s="8" t="s">
        <v>795</v>
      </c>
      <c r="C17" s="16">
        <v>0.05</v>
      </c>
      <c r="D17" s="19" t="s">
        <v>569</v>
      </c>
      <c r="E17" s="30" t="s">
        <v>578</v>
      </c>
      <c r="F17" s="30">
        <v>100</v>
      </c>
      <c r="G17" s="17"/>
    </row>
    <row r="18" s="26" customFormat="1" ht="23.25" customHeight="1" spans="1:7">
      <c r="A18" s="10"/>
      <c r="B18" s="8"/>
      <c r="C18" s="16"/>
      <c r="D18" s="19"/>
      <c r="E18" s="51"/>
      <c r="F18" s="30"/>
      <c r="G18" s="17"/>
    </row>
    <row r="19" s="26" customFormat="1" ht="23" customHeight="1" spans="1:7">
      <c r="A19" s="20" t="s">
        <v>622</v>
      </c>
      <c r="B19" s="20"/>
      <c r="C19" s="20"/>
      <c r="D19" s="20"/>
      <c r="E19" s="20"/>
      <c r="F19" s="20"/>
      <c r="G19" s="20"/>
    </row>
    <row r="20" s="26" customFormat="1" ht="23" customHeight="1" spans="1:7">
      <c r="A20" s="33"/>
      <c r="B20" s="33"/>
      <c r="C20" s="33"/>
      <c r="D20" s="33"/>
      <c r="E20" s="33"/>
      <c r="F20" s="33"/>
      <c r="G20" s="33"/>
    </row>
  </sheetData>
  <mergeCells count="12">
    <mergeCell ref="A2:G2"/>
    <mergeCell ref="B4:D4"/>
    <mergeCell ref="F4:G4"/>
    <mergeCell ref="F5:G5"/>
    <mergeCell ref="F6:G6"/>
    <mergeCell ref="B7:G7"/>
    <mergeCell ref="B8:G8"/>
    <mergeCell ref="B9:G9"/>
    <mergeCell ref="A5:A6"/>
    <mergeCell ref="A10:A18"/>
    <mergeCell ref="B5:D6"/>
    <mergeCell ref="A19:G20"/>
  </mergeCells>
  <printOptions horizontalCentered="1"/>
  <pageMargins left="0.707638888888889" right="0.707638888888889" top="0.747916666666667" bottom="0.747916666666667" header="0.313888888888889" footer="0.313888888888889"/>
  <pageSetup paperSize="9"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workbookViewId="0">
      <selection activeCell="J7" sqref="J7"/>
    </sheetView>
  </sheetViews>
  <sheetFormatPr defaultColWidth="9" defaultRowHeight="13.5" outlineLevelCol="6"/>
  <cols>
    <col min="1" max="1" width="13.375" style="26" customWidth="1"/>
    <col min="2" max="2" width="22.75" style="26" customWidth="1"/>
    <col min="3" max="7" width="9.75" style="26" customWidth="1"/>
    <col min="8" max="16384" width="9" style="26"/>
  </cols>
  <sheetData>
    <row r="1" s="26" customFormat="1" ht="24.75" customHeight="1" spans="1:1">
      <c r="A1" s="27" t="s">
        <v>796</v>
      </c>
    </row>
    <row r="2" s="26" customFormat="1" ht="51" customHeight="1" spans="1:7">
      <c r="A2" s="28" t="s">
        <v>594</v>
      </c>
      <c r="B2" s="28"/>
      <c r="C2" s="28"/>
      <c r="D2" s="28"/>
      <c r="E2" s="28"/>
      <c r="F2" s="28"/>
      <c r="G2" s="28"/>
    </row>
    <row r="3" s="26" customFormat="1" ht="22.5" spans="1:7">
      <c r="A3" s="4" t="s">
        <v>595</v>
      </c>
      <c r="B3" s="29" t="s">
        <v>596</v>
      </c>
      <c r="C3" s="28"/>
      <c r="D3" s="28"/>
      <c r="E3" s="28"/>
      <c r="G3" s="6" t="s">
        <v>313</v>
      </c>
    </row>
    <row r="4" s="26" customFormat="1" ht="27.75" customHeight="1" spans="1:7">
      <c r="A4" s="7" t="s">
        <v>597</v>
      </c>
      <c r="B4" s="8" t="s">
        <v>797</v>
      </c>
      <c r="C4" s="8"/>
      <c r="D4" s="8"/>
      <c r="E4" s="8" t="s">
        <v>599</v>
      </c>
      <c r="F4" s="8" t="s">
        <v>600</v>
      </c>
      <c r="G4" s="8"/>
    </row>
    <row r="5" s="26" customFormat="1" ht="27.75" customHeight="1" spans="1:7">
      <c r="A5" s="8" t="s">
        <v>601</v>
      </c>
      <c r="B5" s="8">
        <v>20</v>
      </c>
      <c r="C5" s="8"/>
      <c r="D5" s="8"/>
      <c r="E5" s="8" t="s">
        <v>602</v>
      </c>
      <c r="F5" s="8">
        <v>20</v>
      </c>
      <c r="G5" s="8"/>
    </row>
    <row r="6" s="26" customFormat="1" ht="27.75" customHeight="1" spans="1:7">
      <c r="A6" s="8"/>
      <c r="B6" s="8"/>
      <c r="C6" s="8"/>
      <c r="D6" s="8"/>
      <c r="E6" s="8" t="s">
        <v>603</v>
      </c>
      <c r="F6" s="8">
        <v>0</v>
      </c>
      <c r="G6" s="8"/>
    </row>
    <row r="7" s="26" customFormat="1" ht="55" customHeight="1" spans="1:7">
      <c r="A7" s="8" t="s">
        <v>604</v>
      </c>
      <c r="B7" s="9" t="s">
        <v>798</v>
      </c>
      <c r="C7" s="9"/>
      <c r="D7" s="9"/>
      <c r="E7" s="9"/>
      <c r="F7" s="9"/>
      <c r="G7" s="9"/>
    </row>
    <row r="8" s="26" customFormat="1" ht="57" customHeight="1" spans="1:7">
      <c r="A8" s="8" t="s">
        <v>606</v>
      </c>
      <c r="B8" s="9" t="s">
        <v>799</v>
      </c>
      <c r="C8" s="9"/>
      <c r="D8" s="9"/>
      <c r="E8" s="9"/>
      <c r="F8" s="9"/>
      <c r="G8" s="9"/>
    </row>
    <row r="9" s="26" customFormat="1" ht="34.5" customHeight="1" spans="1:7">
      <c r="A9" s="8" t="s">
        <v>608</v>
      </c>
      <c r="B9" s="9" t="s">
        <v>800</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36" customHeight="1" spans="1:7">
      <c r="A11" s="10"/>
      <c r="B11" s="8" t="s">
        <v>801</v>
      </c>
      <c r="C11" s="16">
        <v>0.2</v>
      </c>
      <c r="D11" s="19" t="s">
        <v>569</v>
      </c>
      <c r="E11" s="30" t="s">
        <v>578</v>
      </c>
      <c r="F11" s="30">
        <v>95</v>
      </c>
      <c r="G11" s="17"/>
    </row>
    <row r="12" s="26" customFormat="1" ht="23.25" customHeight="1" spans="1:7">
      <c r="A12" s="10"/>
      <c r="B12" s="8" t="s">
        <v>802</v>
      </c>
      <c r="C12" s="16">
        <v>0.2</v>
      </c>
      <c r="D12" s="19" t="s">
        <v>569</v>
      </c>
      <c r="E12" s="30" t="s">
        <v>578</v>
      </c>
      <c r="F12" s="30">
        <v>100</v>
      </c>
      <c r="G12" s="17" t="s">
        <v>617</v>
      </c>
    </row>
    <row r="13" s="26" customFormat="1" ht="23.25" customHeight="1" spans="1:7">
      <c r="A13" s="10"/>
      <c r="B13" s="8" t="s">
        <v>635</v>
      </c>
      <c r="C13" s="16">
        <v>0.2</v>
      </c>
      <c r="D13" s="19" t="s">
        <v>569</v>
      </c>
      <c r="E13" s="30" t="s">
        <v>578</v>
      </c>
      <c r="F13" s="30">
        <v>100</v>
      </c>
      <c r="G13" s="17"/>
    </row>
    <row r="14" s="26" customFormat="1" ht="23.25" customHeight="1" spans="1:7">
      <c r="A14" s="10"/>
      <c r="B14" s="8" t="s">
        <v>803</v>
      </c>
      <c r="C14" s="16">
        <v>0.1</v>
      </c>
      <c r="D14" s="19" t="s">
        <v>569</v>
      </c>
      <c r="E14" s="30" t="s">
        <v>578</v>
      </c>
      <c r="F14" s="30">
        <v>100</v>
      </c>
      <c r="G14" s="17"/>
    </row>
    <row r="15" s="26" customFormat="1" ht="23.25" customHeight="1" spans="1:7">
      <c r="A15" s="10"/>
      <c r="B15" s="8" t="s">
        <v>804</v>
      </c>
      <c r="C15" s="16">
        <v>0.1</v>
      </c>
      <c r="D15" s="19" t="s">
        <v>569</v>
      </c>
      <c r="E15" s="30" t="s">
        <v>578</v>
      </c>
      <c r="F15" s="30">
        <v>100</v>
      </c>
      <c r="G15" s="17"/>
    </row>
    <row r="16" s="26" customFormat="1" ht="39" customHeight="1" spans="1:7">
      <c r="A16" s="10"/>
      <c r="B16" s="8" t="s">
        <v>805</v>
      </c>
      <c r="C16" s="16">
        <v>0.05</v>
      </c>
      <c r="D16" s="19" t="s">
        <v>569</v>
      </c>
      <c r="E16" s="30" t="s">
        <v>578</v>
      </c>
      <c r="F16" s="30">
        <v>100</v>
      </c>
      <c r="G16" s="17"/>
    </row>
    <row r="17" s="26" customFormat="1" ht="23.25" customHeight="1" spans="1:7">
      <c r="A17" s="10"/>
      <c r="B17" s="8" t="s">
        <v>728</v>
      </c>
      <c r="C17" s="16">
        <v>0.05</v>
      </c>
      <c r="D17" s="19" t="s">
        <v>569</v>
      </c>
      <c r="E17" s="30" t="s">
        <v>578</v>
      </c>
      <c r="F17" s="30">
        <v>100</v>
      </c>
      <c r="G17" s="17"/>
    </row>
    <row r="18" s="26" customFormat="1" ht="23.25" customHeight="1" spans="1:7">
      <c r="A18" s="10"/>
      <c r="B18" s="8" t="s">
        <v>727</v>
      </c>
      <c r="C18" s="16">
        <v>0.1</v>
      </c>
      <c r="D18" s="19" t="s">
        <v>569</v>
      </c>
      <c r="E18" s="30" t="s">
        <v>578</v>
      </c>
      <c r="F18" s="30">
        <v>100</v>
      </c>
      <c r="G18" s="17"/>
    </row>
    <row r="19" s="26" customFormat="1" ht="23.25" customHeight="1" spans="1:7">
      <c r="A19" s="10"/>
      <c r="B19" s="8"/>
      <c r="C19" s="16"/>
      <c r="D19" s="19"/>
      <c r="E19" s="30"/>
      <c r="F19" s="30"/>
      <c r="G19" s="17"/>
    </row>
    <row r="20" s="26" customFormat="1" spans="1:7">
      <c r="A20" s="20" t="s">
        <v>622</v>
      </c>
      <c r="B20" s="20"/>
      <c r="C20" s="20"/>
      <c r="D20" s="20"/>
      <c r="E20" s="20"/>
      <c r="F20" s="20"/>
      <c r="G20" s="20"/>
    </row>
    <row r="21" s="26" customFormat="1" spans="1:7">
      <c r="A21" s="33"/>
      <c r="B21" s="33"/>
      <c r="C21" s="33"/>
      <c r="D21" s="33"/>
      <c r="E21" s="33"/>
      <c r="F21" s="33"/>
      <c r="G21" s="33"/>
    </row>
  </sheetData>
  <mergeCells count="12">
    <mergeCell ref="A2:G2"/>
    <mergeCell ref="B4:D4"/>
    <mergeCell ref="F4:G4"/>
    <mergeCell ref="F5:G5"/>
    <mergeCell ref="F6:G6"/>
    <mergeCell ref="B7:G7"/>
    <mergeCell ref="B8:G8"/>
    <mergeCell ref="B9:G9"/>
    <mergeCell ref="A5:A6"/>
    <mergeCell ref="A10:A19"/>
    <mergeCell ref="B5:D6"/>
    <mergeCell ref="A20:G21"/>
  </mergeCells>
  <printOptions horizontalCentered="1"/>
  <pageMargins left="0.707638888888889" right="0.707638888888889" top="0.747916666666667" bottom="0.747916666666667" header="0.313888888888889" footer="0.313888888888889"/>
  <pageSetup paperSize="9"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workbookViewId="0">
      <selection activeCell="K8" sqref="K8"/>
    </sheetView>
  </sheetViews>
  <sheetFormatPr defaultColWidth="9" defaultRowHeight="13.5" outlineLevelCol="6"/>
  <cols>
    <col min="1" max="1" width="13.375" style="26" customWidth="1"/>
    <col min="2" max="2" width="22.75" style="26" customWidth="1"/>
    <col min="3" max="7" width="9.5" style="26" customWidth="1"/>
    <col min="8" max="16384" width="9" style="26"/>
  </cols>
  <sheetData>
    <row r="1" s="26" customFormat="1" ht="24.75" customHeight="1" spans="1:1">
      <c r="A1" s="27" t="s">
        <v>806</v>
      </c>
    </row>
    <row r="2" s="26" customFormat="1" ht="47" customHeight="1" spans="1:7">
      <c r="A2" s="28" t="s">
        <v>594</v>
      </c>
      <c r="B2" s="28"/>
      <c r="C2" s="28"/>
      <c r="D2" s="28"/>
      <c r="E2" s="28"/>
      <c r="F2" s="28"/>
      <c r="G2" s="28"/>
    </row>
    <row r="3" s="26" customFormat="1" ht="22.5" spans="1:7">
      <c r="A3" s="4" t="s">
        <v>595</v>
      </c>
      <c r="B3" s="29" t="s">
        <v>596</v>
      </c>
      <c r="C3" s="28"/>
      <c r="D3" s="28"/>
      <c r="E3" s="28"/>
      <c r="G3" s="6" t="s">
        <v>313</v>
      </c>
    </row>
    <row r="4" s="26" customFormat="1" ht="27.75" customHeight="1" spans="1:7">
      <c r="A4" s="7" t="s">
        <v>597</v>
      </c>
      <c r="B4" s="8" t="s">
        <v>807</v>
      </c>
      <c r="C4" s="8"/>
      <c r="D4" s="8"/>
      <c r="E4" s="8" t="s">
        <v>599</v>
      </c>
      <c r="F4" s="8" t="s">
        <v>600</v>
      </c>
      <c r="G4" s="8"/>
    </row>
    <row r="5" s="26" customFormat="1" ht="27.75" customHeight="1" spans="1:7">
      <c r="A5" s="8" t="s">
        <v>601</v>
      </c>
      <c r="B5" s="8">
        <v>2000</v>
      </c>
      <c r="C5" s="8"/>
      <c r="D5" s="8"/>
      <c r="E5" s="8" t="s">
        <v>602</v>
      </c>
      <c r="F5" s="8">
        <v>2000</v>
      </c>
      <c r="G5" s="8"/>
    </row>
    <row r="6" s="26" customFormat="1" ht="27.75" customHeight="1" spans="1:7">
      <c r="A6" s="8"/>
      <c r="B6" s="8"/>
      <c r="C6" s="8"/>
      <c r="D6" s="8"/>
      <c r="E6" s="8" t="s">
        <v>603</v>
      </c>
      <c r="F6" s="8">
        <v>0</v>
      </c>
      <c r="G6" s="8"/>
    </row>
    <row r="7" s="26" customFormat="1" ht="55" customHeight="1" spans="1:7">
      <c r="A7" s="8" t="s">
        <v>604</v>
      </c>
      <c r="B7" s="9" t="s">
        <v>808</v>
      </c>
      <c r="C7" s="9"/>
      <c r="D7" s="9"/>
      <c r="E7" s="9"/>
      <c r="F7" s="9"/>
      <c r="G7" s="9"/>
    </row>
    <row r="8" s="26" customFormat="1" ht="57" customHeight="1" spans="1:7">
      <c r="A8" s="8" t="s">
        <v>606</v>
      </c>
      <c r="B8" s="9" t="s">
        <v>809</v>
      </c>
      <c r="C8" s="9"/>
      <c r="D8" s="9"/>
      <c r="E8" s="9"/>
      <c r="F8" s="9"/>
      <c r="G8" s="9"/>
    </row>
    <row r="9" s="26" customFormat="1" ht="34.5" customHeight="1" spans="1:7">
      <c r="A9" s="8" t="s">
        <v>608</v>
      </c>
      <c r="B9" s="9" t="s">
        <v>810</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36" customHeight="1" spans="1:7">
      <c r="A11" s="10"/>
      <c r="B11" s="8" t="s">
        <v>811</v>
      </c>
      <c r="C11" s="16">
        <v>0.2</v>
      </c>
      <c r="D11" s="19" t="s">
        <v>569</v>
      </c>
      <c r="E11" s="30" t="s">
        <v>578</v>
      </c>
      <c r="F11" s="30">
        <v>800</v>
      </c>
      <c r="G11" s="17" t="s">
        <v>617</v>
      </c>
    </row>
    <row r="12" s="26" customFormat="1" ht="23.25" customHeight="1" spans="1:7">
      <c r="A12" s="10"/>
      <c r="B12" s="8" t="s">
        <v>812</v>
      </c>
      <c r="C12" s="16">
        <v>0.1</v>
      </c>
      <c r="D12" s="19" t="s">
        <v>569</v>
      </c>
      <c r="E12" s="30" t="s">
        <v>578</v>
      </c>
      <c r="F12" s="30">
        <v>20</v>
      </c>
      <c r="G12" s="17" t="s">
        <v>617</v>
      </c>
    </row>
    <row r="13" s="26" customFormat="1" ht="23.25" customHeight="1" spans="1:7">
      <c r="A13" s="10"/>
      <c r="B13" s="8" t="s">
        <v>813</v>
      </c>
      <c r="C13" s="16">
        <v>0.2</v>
      </c>
      <c r="D13" s="19" t="s">
        <v>569</v>
      </c>
      <c r="E13" s="30" t="s">
        <v>578</v>
      </c>
      <c r="F13" s="30">
        <v>100</v>
      </c>
      <c r="G13" s="17"/>
    </row>
    <row r="14" s="26" customFormat="1" ht="23.25" customHeight="1" spans="1:7">
      <c r="A14" s="10"/>
      <c r="B14" s="8" t="s">
        <v>635</v>
      </c>
      <c r="C14" s="16">
        <v>0.1</v>
      </c>
      <c r="D14" s="19" t="s">
        <v>569</v>
      </c>
      <c r="E14" s="30" t="s">
        <v>578</v>
      </c>
      <c r="F14" s="30">
        <v>100</v>
      </c>
      <c r="G14" s="17"/>
    </row>
    <row r="15" s="26" customFormat="1" ht="23.25" customHeight="1" spans="1:7">
      <c r="A15" s="10"/>
      <c r="B15" s="8" t="s">
        <v>814</v>
      </c>
      <c r="C15" s="16">
        <v>0.1</v>
      </c>
      <c r="D15" s="19" t="s">
        <v>569</v>
      </c>
      <c r="E15" s="30" t="s">
        <v>578</v>
      </c>
      <c r="F15" s="30">
        <v>100</v>
      </c>
      <c r="G15" s="17"/>
    </row>
    <row r="16" s="26" customFormat="1" ht="39" customHeight="1" spans="1:7">
      <c r="A16" s="10"/>
      <c r="B16" s="8" t="s">
        <v>815</v>
      </c>
      <c r="C16" s="16">
        <v>0.05</v>
      </c>
      <c r="D16" s="19" t="s">
        <v>569</v>
      </c>
      <c r="E16" s="30" t="s">
        <v>578</v>
      </c>
      <c r="F16" s="30">
        <v>90</v>
      </c>
      <c r="G16" s="17"/>
    </row>
    <row r="17" s="26" customFormat="1" ht="23.25" customHeight="1" spans="1:7">
      <c r="A17" s="10"/>
      <c r="B17" s="8" t="s">
        <v>727</v>
      </c>
      <c r="C17" s="16">
        <v>0.05</v>
      </c>
      <c r="D17" s="19" t="s">
        <v>569</v>
      </c>
      <c r="E17" s="30" t="s">
        <v>578</v>
      </c>
      <c r="F17" s="30">
        <v>100</v>
      </c>
      <c r="G17" s="17"/>
    </row>
    <row r="18" s="26" customFormat="1" ht="23.25" customHeight="1" spans="1:7">
      <c r="A18" s="10"/>
      <c r="B18" s="8" t="s">
        <v>728</v>
      </c>
      <c r="C18" s="16">
        <v>0.1</v>
      </c>
      <c r="D18" s="19" t="s">
        <v>569</v>
      </c>
      <c r="E18" s="30" t="s">
        <v>578</v>
      </c>
      <c r="F18" s="30">
        <v>100</v>
      </c>
      <c r="G18" s="17"/>
    </row>
    <row r="19" s="26" customFormat="1" ht="23.25" customHeight="1" spans="1:7">
      <c r="A19" s="10"/>
      <c r="B19" s="8" t="s">
        <v>816</v>
      </c>
      <c r="C19" s="16">
        <v>0.1</v>
      </c>
      <c r="D19" s="19" t="s">
        <v>569</v>
      </c>
      <c r="E19" s="30" t="s">
        <v>614</v>
      </c>
      <c r="F19" s="30">
        <v>5</v>
      </c>
      <c r="G19" s="17"/>
    </row>
    <row r="20" s="26" customFormat="1" spans="1:7">
      <c r="A20" s="20" t="s">
        <v>622</v>
      </c>
      <c r="B20" s="20"/>
      <c r="C20" s="20"/>
      <c r="D20" s="20"/>
      <c r="E20" s="20"/>
      <c r="F20" s="20"/>
      <c r="G20" s="20"/>
    </row>
    <row r="21" s="26" customFormat="1" spans="1:7">
      <c r="A21" s="33"/>
      <c r="B21" s="33"/>
      <c r="C21" s="33"/>
      <c r="D21" s="33"/>
      <c r="E21" s="33"/>
      <c r="F21" s="33"/>
      <c r="G21" s="33"/>
    </row>
  </sheetData>
  <mergeCells count="12">
    <mergeCell ref="A2:G2"/>
    <mergeCell ref="B4:D4"/>
    <mergeCell ref="F4:G4"/>
    <mergeCell ref="F5:G5"/>
    <mergeCell ref="F6:G6"/>
    <mergeCell ref="B7:G7"/>
    <mergeCell ref="B8:G8"/>
    <mergeCell ref="B9:G9"/>
    <mergeCell ref="A5:A6"/>
    <mergeCell ref="A10:A19"/>
    <mergeCell ref="B5:D6"/>
    <mergeCell ref="A20:G21"/>
  </mergeCells>
  <printOptions horizontalCentered="1"/>
  <pageMargins left="0.707638888888889" right="0.707638888888889" top="0.747916666666667" bottom="0.747916666666667" header="0.313888888888889" footer="0.313888888888889"/>
  <pageSetup paperSize="9" orientation="portrait"/>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topLeftCell="A7" workbookViewId="0">
      <selection activeCell="B3" sqref="B3:C3"/>
    </sheetView>
  </sheetViews>
  <sheetFormatPr defaultColWidth="9" defaultRowHeight="13.5" outlineLevelCol="6"/>
  <cols>
    <col min="1" max="1" width="13.375" style="26" customWidth="1"/>
    <col min="2" max="2" width="20.375" style="26" customWidth="1"/>
    <col min="3" max="7" width="10.75" style="26" customWidth="1"/>
    <col min="8" max="16384" width="9" style="26"/>
  </cols>
  <sheetData>
    <row r="1" s="26" customFormat="1" ht="24.75" customHeight="1" spans="1:1">
      <c r="A1" s="27" t="s">
        <v>817</v>
      </c>
    </row>
    <row r="2" s="26" customFormat="1" ht="48" customHeight="1" spans="1:7">
      <c r="A2" s="28" t="s">
        <v>594</v>
      </c>
      <c r="B2" s="28"/>
      <c r="C2" s="28"/>
      <c r="D2" s="28"/>
      <c r="E2" s="28"/>
      <c r="F2" s="28"/>
      <c r="G2" s="28"/>
    </row>
    <row r="3" s="26" customFormat="1" ht="22.5" spans="1:7">
      <c r="A3" s="4" t="s">
        <v>595</v>
      </c>
      <c r="B3" s="29" t="s">
        <v>596</v>
      </c>
      <c r="C3" s="29"/>
      <c r="D3" s="28"/>
      <c r="E3" s="28"/>
      <c r="G3" s="6" t="s">
        <v>313</v>
      </c>
    </row>
    <row r="4" s="26" customFormat="1" ht="27.75" customHeight="1" spans="1:7">
      <c r="A4" s="7" t="s">
        <v>597</v>
      </c>
      <c r="B4" s="8" t="s">
        <v>807</v>
      </c>
      <c r="C4" s="8"/>
      <c r="D4" s="8"/>
      <c r="E4" s="8" t="s">
        <v>599</v>
      </c>
      <c r="F4" s="8" t="s">
        <v>600</v>
      </c>
      <c r="G4" s="8"/>
    </row>
    <row r="5" s="26" customFormat="1" ht="27.75" customHeight="1" spans="1:7">
      <c r="A5" s="8" t="s">
        <v>601</v>
      </c>
      <c r="B5" s="8">
        <v>2000</v>
      </c>
      <c r="C5" s="8"/>
      <c r="D5" s="8"/>
      <c r="E5" s="8" t="s">
        <v>602</v>
      </c>
      <c r="F5" s="8">
        <v>2000</v>
      </c>
      <c r="G5" s="8"/>
    </row>
    <row r="6" s="26" customFormat="1" ht="27.75" customHeight="1" spans="1:7">
      <c r="A6" s="8"/>
      <c r="B6" s="8"/>
      <c r="C6" s="8"/>
      <c r="D6" s="8"/>
      <c r="E6" s="8" t="s">
        <v>603</v>
      </c>
      <c r="F6" s="8">
        <v>0</v>
      </c>
      <c r="G6" s="8"/>
    </row>
    <row r="7" s="26" customFormat="1" ht="55" customHeight="1" spans="1:7">
      <c r="A7" s="8" t="s">
        <v>604</v>
      </c>
      <c r="B7" s="9" t="s">
        <v>808</v>
      </c>
      <c r="C7" s="9"/>
      <c r="D7" s="9"/>
      <c r="E7" s="9"/>
      <c r="F7" s="9"/>
      <c r="G7" s="9"/>
    </row>
    <row r="8" s="26" customFormat="1" ht="57" customHeight="1" spans="1:7">
      <c r="A8" s="8" t="s">
        <v>606</v>
      </c>
      <c r="B8" s="9" t="s">
        <v>809</v>
      </c>
      <c r="C8" s="9"/>
      <c r="D8" s="9"/>
      <c r="E8" s="9"/>
      <c r="F8" s="9"/>
      <c r="G8" s="9"/>
    </row>
    <row r="9" s="26" customFormat="1" ht="34.5" customHeight="1" spans="1:7">
      <c r="A9" s="8" t="s">
        <v>608</v>
      </c>
      <c r="B9" s="9" t="s">
        <v>810</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36" customHeight="1" spans="1:7">
      <c r="A11" s="10"/>
      <c r="B11" s="8" t="s">
        <v>811</v>
      </c>
      <c r="C11" s="16">
        <v>0.2</v>
      </c>
      <c r="D11" s="19" t="s">
        <v>569</v>
      </c>
      <c r="E11" s="30" t="s">
        <v>578</v>
      </c>
      <c r="F11" s="30">
        <v>800</v>
      </c>
      <c r="G11" s="17"/>
    </row>
    <row r="12" s="26" customFormat="1" ht="23.25" customHeight="1" spans="1:7">
      <c r="A12" s="10"/>
      <c r="B12" s="8" t="s">
        <v>812</v>
      </c>
      <c r="C12" s="16">
        <v>0.1</v>
      </c>
      <c r="D12" s="19" t="s">
        <v>569</v>
      </c>
      <c r="E12" s="30" t="s">
        <v>578</v>
      </c>
      <c r="F12" s="30">
        <v>20</v>
      </c>
      <c r="G12" s="17"/>
    </row>
    <row r="13" s="26" customFormat="1" ht="23.25" customHeight="1" spans="1:7">
      <c r="A13" s="10"/>
      <c r="B13" s="8" t="s">
        <v>813</v>
      </c>
      <c r="C13" s="16">
        <v>0.2</v>
      </c>
      <c r="D13" s="19" t="s">
        <v>569</v>
      </c>
      <c r="E13" s="30" t="s">
        <v>578</v>
      </c>
      <c r="F13" s="30">
        <v>100</v>
      </c>
      <c r="G13" s="17" t="s">
        <v>617</v>
      </c>
    </row>
    <row r="14" s="26" customFormat="1" ht="23.25" customHeight="1" spans="1:7">
      <c r="A14" s="10"/>
      <c r="B14" s="8" t="s">
        <v>635</v>
      </c>
      <c r="C14" s="16">
        <v>0.1</v>
      </c>
      <c r="D14" s="19" t="s">
        <v>569</v>
      </c>
      <c r="E14" s="30" t="s">
        <v>578</v>
      </c>
      <c r="F14" s="30">
        <v>100</v>
      </c>
      <c r="G14" s="17"/>
    </row>
    <row r="15" s="26" customFormat="1" ht="23.25" customHeight="1" spans="1:7">
      <c r="A15" s="10"/>
      <c r="B15" s="8" t="s">
        <v>814</v>
      </c>
      <c r="C15" s="16">
        <v>0.1</v>
      </c>
      <c r="D15" s="19" t="s">
        <v>569</v>
      </c>
      <c r="E15" s="30" t="s">
        <v>578</v>
      </c>
      <c r="F15" s="30">
        <v>100</v>
      </c>
      <c r="G15" s="17"/>
    </row>
    <row r="16" s="26" customFormat="1" ht="39" customHeight="1" spans="1:7">
      <c r="A16" s="10"/>
      <c r="B16" s="8" t="s">
        <v>815</v>
      </c>
      <c r="C16" s="16">
        <v>0.05</v>
      </c>
      <c r="D16" s="19" t="s">
        <v>569</v>
      </c>
      <c r="E16" s="30" t="s">
        <v>578</v>
      </c>
      <c r="F16" s="30">
        <v>90</v>
      </c>
      <c r="G16" s="17"/>
    </row>
    <row r="17" s="26" customFormat="1" ht="23.25" customHeight="1" spans="1:7">
      <c r="A17" s="10"/>
      <c r="B17" s="8" t="s">
        <v>727</v>
      </c>
      <c r="C17" s="16">
        <v>0.05</v>
      </c>
      <c r="D17" s="19" t="s">
        <v>569</v>
      </c>
      <c r="E17" s="30" t="s">
        <v>578</v>
      </c>
      <c r="F17" s="30">
        <v>100</v>
      </c>
      <c r="G17" s="17"/>
    </row>
    <row r="18" s="26" customFormat="1" ht="23.25" customHeight="1" spans="1:7">
      <c r="A18" s="10"/>
      <c r="B18" s="8" t="s">
        <v>728</v>
      </c>
      <c r="C18" s="16">
        <v>0.1</v>
      </c>
      <c r="D18" s="19" t="s">
        <v>569</v>
      </c>
      <c r="E18" s="30" t="s">
        <v>578</v>
      </c>
      <c r="F18" s="30">
        <v>100</v>
      </c>
      <c r="G18" s="17"/>
    </row>
    <row r="19" s="26" customFormat="1" ht="23.25" customHeight="1" spans="1:7">
      <c r="A19" s="10"/>
      <c r="B19" s="8" t="s">
        <v>816</v>
      </c>
      <c r="C19" s="16">
        <v>0.1</v>
      </c>
      <c r="D19" s="19" t="s">
        <v>569</v>
      </c>
      <c r="E19" s="30" t="s">
        <v>614</v>
      </c>
      <c r="F19" s="30">
        <v>5</v>
      </c>
      <c r="G19" s="17"/>
    </row>
    <row r="20" s="26" customFormat="1" spans="1:7">
      <c r="A20" s="20" t="s">
        <v>622</v>
      </c>
      <c r="B20" s="20"/>
      <c r="C20" s="20"/>
      <c r="D20" s="20"/>
      <c r="E20" s="20"/>
      <c r="F20" s="20"/>
      <c r="G20" s="20"/>
    </row>
    <row r="21" s="26" customFormat="1" spans="1:7">
      <c r="A21" s="33"/>
      <c r="B21" s="33"/>
      <c r="C21" s="33"/>
      <c r="D21" s="33"/>
      <c r="E21" s="33"/>
      <c r="F21" s="33"/>
      <c r="G21" s="33"/>
    </row>
  </sheetData>
  <mergeCells count="13">
    <mergeCell ref="A2:G2"/>
    <mergeCell ref="B3:C3"/>
    <mergeCell ref="B4:D4"/>
    <mergeCell ref="F4:G4"/>
    <mergeCell ref="F5:G5"/>
    <mergeCell ref="F6:G6"/>
    <mergeCell ref="B7:G7"/>
    <mergeCell ref="B8:G8"/>
    <mergeCell ref="B9:G9"/>
    <mergeCell ref="A5:A6"/>
    <mergeCell ref="A10:A19"/>
    <mergeCell ref="B5:D6"/>
    <mergeCell ref="A20:G21"/>
  </mergeCells>
  <printOptions horizontalCentered="1"/>
  <pageMargins left="0.707638888888889" right="0.707638888888889" top="0.747916666666667" bottom="0.747916666666667" header="0.313888888888889" footer="0.313888888888889"/>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47"/>
  <sheetViews>
    <sheetView showGridLines="0" showZeros="0" topLeftCell="A4" workbookViewId="0">
      <selection activeCell="D7" sqref="D7"/>
    </sheetView>
  </sheetViews>
  <sheetFormatPr defaultColWidth="6.875" defaultRowHeight="12.75" customHeight="1" outlineLevelCol="5"/>
  <cols>
    <col min="1" max="1" width="13.625" style="309" customWidth="1"/>
    <col min="2" max="2" width="44.625" style="309" customWidth="1"/>
    <col min="3" max="5" width="15.375" style="309" customWidth="1"/>
    <col min="6" max="255" width="6.875" style="309"/>
    <col min="256" max="256" width="23.625" style="309" customWidth="1"/>
    <col min="257" max="257" width="44.625" style="309" customWidth="1"/>
    <col min="258" max="258" width="16.5" style="309" customWidth="1"/>
    <col min="259" max="261" width="13.625" style="309" customWidth="1"/>
    <col min="262" max="511" width="6.875" style="309"/>
    <col min="512" max="512" width="23.625" style="309" customWidth="1"/>
    <col min="513" max="513" width="44.625" style="309" customWidth="1"/>
    <col min="514" max="514" width="16.5" style="309" customWidth="1"/>
    <col min="515" max="517" width="13.625" style="309" customWidth="1"/>
    <col min="518" max="767" width="6.875" style="309"/>
    <col min="768" max="768" width="23.625" style="309" customWidth="1"/>
    <col min="769" max="769" width="44.625" style="309" customWidth="1"/>
    <col min="770" max="770" width="16.5" style="309" customWidth="1"/>
    <col min="771" max="773" width="13.625" style="309" customWidth="1"/>
    <col min="774" max="1023" width="6.875" style="309"/>
    <col min="1024" max="1024" width="23.625" style="309" customWidth="1"/>
    <col min="1025" max="1025" width="44.625" style="309" customWidth="1"/>
    <col min="1026" max="1026" width="16.5" style="309" customWidth="1"/>
    <col min="1027" max="1029" width="13.625" style="309" customWidth="1"/>
    <col min="1030" max="1279" width="6.875" style="309"/>
    <col min="1280" max="1280" width="23.625" style="309" customWidth="1"/>
    <col min="1281" max="1281" width="44.625" style="309" customWidth="1"/>
    <col min="1282" max="1282" width="16.5" style="309" customWidth="1"/>
    <col min="1283" max="1285" width="13.625" style="309" customWidth="1"/>
    <col min="1286" max="1535" width="6.875" style="309"/>
    <col min="1536" max="1536" width="23.625" style="309" customWidth="1"/>
    <col min="1537" max="1537" width="44.625" style="309" customWidth="1"/>
    <col min="1538" max="1538" width="16.5" style="309" customWidth="1"/>
    <col min="1539" max="1541" width="13.625" style="309" customWidth="1"/>
    <col min="1542" max="1791" width="6.875" style="309"/>
    <col min="1792" max="1792" width="23.625" style="309" customWidth="1"/>
    <col min="1793" max="1793" width="44.625" style="309" customWidth="1"/>
    <col min="1794" max="1794" width="16.5" style="309" customWidth="1"/>
    <col min="1795" max="1797" width="13.625" style="309" customWidth="1"/>
    <col min="1798" max="2047" width="6.875" style="309"/>
    <col min="2048" max="2048" width="23.625" style="309" customWidth="1"/>
    <col min="2049" max="2049" width="44.625" style="309" customWidth="1"/>
    <col min="2050" max="2050" width="16.5" style="309" customWidth="1"/>
    <col min="2051" max="2053" width="13.625" style="309" customWidth="1"/>
    <col min="2054" max="2303" width="6.875" style="309"/>
    <col min="2304" max="2304" width="23.625" style="309" customWidth="1"/>
    <col min="2305" max="2305" width="44.625" style="309" customWidth="1"/>
    <col min="2306" max="2306" width="16.5" style="309" customWidth="1"/>
    <col min="2307" max="2309" width="13.625" style="309" customWidth="1"/>
    <col min="2310" max="2559" width="6.875" style="309"/>
    <col min="2560" max="2560" width="23.625" style="309" customWidth="1"/>
    <col min="2561" max="2561" width="44.625" style="309" customWidth="1"/>
    <col min="2562" max="2562" width="16.5" style="309" customWidth="1"/>
    <col min="2563" max="2565" width="13.625" style="309" customWidth="1"/>
    <col min="2566" max="2815" width="6.875" style="309"/>
    <col min="2816" max="2816" width="23.625" style="309" customWidth="1"/>
    <col min="2817" max="2817" width="44.625" style="309" customWidth="1"/>
    <col min="2818" max="2818" width="16.5" style="309" customWidth="1"/>
    <col min="2819" max="2821" width="13.625" style="309" customWidth="1"/>
    <col min="2822" max="3071" width="6.875" style="309"/>
    <col min="3072" max="3072" width="23.625" style="309" customWidth="1"/>
    <col min="3073" max="3073" width="44.625" style="309" customWidth="1"/>
    <col min="3074" max="3074" width="16.5" style="309" customWidth="1"/>
    <col min="3075" max="3077" width="13.625" style="309" customWidth="1"/>
    <col min="3078" max="3327" width="6.875" style="309"/>
    <col min="3328" max="3328" width="23.625" style="309" customWidth="1"/>
    <col min="3329" max="3329" width="44.625" style="309" customWidth="1"/>
    <col min="3330" max="3330" width="16.5" style="309" customWidth="1"/>
    <col min="3331" max="3333" width="13.625" style="309" customWidth="1"/>
    <col min="3334" max="3583" width="6.875" style="309"/>
    <col min="3584" max="3584" width="23.625" style="309" customWidth="1"/>
    <col min="3585" max="3585" width="44.625" style="309" customWidth="1"/>
    <col min="3586" max="3586" width="16.5" style="309" customWidth="1"/>
    <col min="3587" max="3589" width="13.625" style="309" customWidth="1"/>
    <col min="3590" max="3839" width="6.875" style="309"/>
    <col min="3840" max="3840" width="23.625" style="309" customWidth="1"/>
    <col min="3841" max="3841" width="44.625" style="309" customWidth="1"/>
    <col min="3842" max="3842" width="16.5" style="309" customWidth="1"/>
    <col min="3843" max="3845" width="13.625" style="309" customWidth="1"/>
    <col min="3846" max="4095" width="6.875" style="309"/>
    <col min="4096" max="4096" width="23.625" style="309" customWidth="1"/>
    <col min="4097" max="4097" width="44.625" style="309" customWidth="1"/>
    <col min="4098" max="4098" width="16.5" style="309" customWidth="1"/>
    <col min="4099" max="4101" width="13.625" style="309" customWidth="1"/>
    <col min="4102" max="4351" width="6.875" style="309"/>
    <col min="4352" max="4352" width="23.625" style="309" customWidth="1"/>
    <col min="4353" max="4353" width="44.625" style="309" customWidth="1"/>
    <col min="4354" max="4354" width="16.5" style="309" customWidth="1"/>
    <col min="4355" max="4357" width="13.625" style="309" customWidth="1"/>
    <col min="4358" max="4607" width="6.875" style="309"/>
    <col min="4608" max="4608" width="23.625" style="309" customWidth="1"/>
    <col min="4609" max="4609" width="44.625" style="309" customWidth="1"/>
    <col min="4610" max="4610" width="16.5" style="309" customWidth="1"/>
    <col min="4611" max="4613" width="13.625" style="309" customWidth="1"/>
    <col min="4614" max="4863" width="6.875" style="309"/>
    <col min="4864" max="4864" width="23.625" style="309" customWidth="1"/>
    <col min="4865" max="4865" width="44.625" style="309" customWidth="1"/>
    <col min="4866" max="4866" width="16.5" style="309" customWidth="1"/>
    <col min="4867" max="4869" width="13.625" style="309" customWidth="1"/>
    <col min="4870" max="5119" width="6.875" style="309"/>
    <col min="5120" max="5120" width="23.625" style="309" customWidth="1"/>
    <col min="5121" max="5121" width="44.625" style="309" customWidth="1"/>
    <col min="5122" max="5122" width="16.5" style="309" customWidth="1"/>
    <col min="5123" max="5125" width="13.625" style="309" customWidth="1"/>
    <col min="5126" max="5375" width="6.875" style="309"/>
    <col min="5376" max="5376" width="23.625" style="309" customWidth="1"/>
    <col min="5377" max="5377" width="44.625" style="309" customWidth="1"/>
    <col min="5378" max="5378" width="16.5" style="309" customWidth="1"/>
    <col min="5379" max="5381" width="13.625" style="309" customWidth="1"/>
    <col min="5382" max="5631" width="6.875" style="309"/>
    <col min="5632" max="5632" width="23.625" style="309" customWidth="1"/>
    <col min="5633" max="5633" width="44.625" style="309" customWidth="1"/>
    <col min="5634" max="5634" width="16.5" style="309" customWidth="1"/>
    <col min="5635" max="5637" width="13.625" style="309" customWidth="1"/>
    <col min="5638" max="5887" width="6.875" style="309"/>
    <col min="5888" max="5888" width="23.625" style="309" customWidth="1"/>
    <col min="5889" max="5889" width="44.625" style="309" customWidth="1"/>
    <col min="5890" max="5890" width="16.5" style="309" customWidth="1"/>
    <col min="5891" max="5893" width="13.625" style="309" customWidth="1"/>
    <col min="5894" max="6143" width="6.875" style="309"/>
    <col min="6144" max="6144" width="23.625" style="309" customWidth="1"/>
    <col min="6145" max="6145" width="44.625" style="309" customWidth="1"/>
    <col min="6146" max="6146" width="16.5" style="309" customWidth="1"/>
    <col min="6147" max="6149" width="13.625" style="309" customWidth="1"/>
    <col min="6150" max="6399" width="6.875" style="309"/>
    <col min="6400" max="6400" width="23.625" style="309" customWidth="1"/>
    <col min="6401" max="6401" width="44.625" style="309" customWidth="1"/>
    <col min="6402" max="6402" width="16.5" style="309" customWidth="1"/>
    <col min="6403" max="6405" width="13.625" style="309" customWidth="1"/>
    <col min="6406" max="6655" width="6.875" style="309"/>
    <col min="6656" max="6656" width="23.625" style="309" customWidth="1"/>
    <col min="6657" max="6657" width="44.625" style="309" customWidth="1"/>
    <col min="6658" max="6658" width="16.5" style="309" customWidth="1"/>
    <col min="6659" max="6661" width="13.625" style="309" customWidth="1"/>
    <col min="6662" max="6911" width="6.875" style="309"/>
    <col min="6912" max="6912" width="23.625" style="309" customWidth="1"/>
    <col min="6913" max="6913" width="44.625" style="309" customWidth="1"/>
    <col min="6914" max="6914" width="16.5" style="309" customWidth="1"/>
    <col min="6915" max="6917" width="13.625" style="309" customWidth="1"/>
    <col min="6918" max="7167" width="6.875" style="309"/>
    <col min="7168" max="7168" width="23.625" style="309" customWidth="1"/>
    <col min="7169" max="7169" width="44.625" style="309" customWidth="1"/>
    <col min="7170" max="7170" width="16.5" style="309" customWidth="1"/>
    <col min="7171" max="7173" width="13.625" style="309" customWidth="1"/>
    <col min="7174" max="7423" width="6.875" style="309"/>
    <col min="7424" max="7424" width="23.625" style="309" customWidth="1"/>
    <col min="7425" max="7425" width="44.625" style="309" customWidth="1"/>
    <col min="7426" max="7426" width="16.5" style="309" customWidth="1"/>
    <col min="7427" max="7429" width="13.625" style="309" customWidth="1"/>
    <col min="7430" max="7679" width="6.875" style="309"/>
    <col min="7680" max="7680" width="23.625" style="309" customWidth="1"/>
    <col min="7681" max="7681" width="44.625" style="309" customWidth="1"/>
    <col min="7682" max="7682" width="16.5" style="309" customWidth="1"/>
    <col min="7683" max="7685" width="13.625" style="309" customWidth="1"/>
    <col min="7686" max="7935" width="6.875" style="309"/>
    <col min="7936" max="7936" width="23.625" style="309" customWidth="1"/>
    <col min="7937" max="7937" width="44.625" style="309" customWidth="1"/>
    <col min="7938" max="7938" width="16.5" style="309" customWidth="1"/>
    <col min="7939" max="7941" width="13.625" style="309" customWidth="1"/>
    <col min="7942" max="8191" width="6.875" style="309"/>
    <col min="8192" max="8192" width="23.625" style="309" customWidth="1"/>
    <col min="8193" max="8193" width="44.625" style="309" customWidth="1"/>
    <col min="8194" max="8194" width="16.5" style="309" customWidth="1"/>
    <col min="8195" max="8197" width="13.625" style="309" customWidth="1"/>
    <col min="8198" max="8447" width="6.875" style="309"/>
    <col min="8448" max="8448" width="23.625" style="309" customWidth="1"/>
    <col min="8449" max="8449" width="44.625" style="309" customWidth="1"/>
    <col min="8450" max="8450" width="16.5" style="309" customWidth="1"/>
    <col min="8451" max="8453" width="13.625" style="309" customWidth="1"/>
    <col min="8454" max="8703" width="6.875" style="309"/>
    <col min="8704" max="8704" width="23.625" style="309" customWidth="1"/>
    <col min="8705" max="8705" width="44.625" style="309" customWidth="1"/>
    <col min="8706" max="8706" width="16.5" style="309" customWidth="1"/>
    <col min="8707" max="8709" width="13.625" style="309" customWidth="1"/>
    <col min="8710" max="8959" width="6.875" style="309"/>
    <col min="8960" max="8960" width="23.625" style="309" customWidth="1"/>
    <col min="8961" max="8961" width="44.625" style="309" customWidth="1"/>
    <col min="8962" max="8962" width="16.5" style="309" customWidth="1"/>
    <col min="8963" max="8965" width="13.625" style="309" customWidth="1"/>
    <col min="8966" max="9215" width="6.875" style="309"/>
    <col min="9216" max="9216" width="23.625" style="309" customWidth="1"/>
    <col min="9217" max="9217" width="44.625" style="309" customWidth="1"/>
    <col min="9218" max="9218" width="16.5" style="309" customWidth="1"/>
    <col min="9219" max="9221" width="13.625" style="309" customWidth="1"/>
    <col min="9222" max="9471" width="6.875" style="309"/>
    <col min="9472" max="9472" width="23.625" style="309" customWidth="1"/>
    <col min="9473" max="9473" width="44.625" style="309" customWidth="1"/>
    <col min="9474" max="9474" width="16.5" style="309" customWidth="1"/>
    <col min="9475" max="9477" width="13.625" style="309" customWidth="1"/>
    <col min="9478" max="9727" width="6.875" style="309"/>
    <col min="9728" max="9728" width="23.625" style="309" customWidth="1"/>
    <col min="9729" max="9729" width="44.625" style="309" customWidth="1"/>
    <col min="9730" max="9730" width="16.5" style="309" customWidth="1"/>
    <col min="9731" max="9733" width="13.625" style="309" customWidth="1"/>
    <col min="9734" max="9983" width="6.875" style="309"/>
    <col min="9984" max="9984" width="23.625" style="309" customWidth="1"/>
    <col min="9985" max="9985" width="44.625" style="309" customWidth="1"/>
    <col min="9986" max="9986" width="16.5" style="309" customWidth="1"/>
    <col min="9987" max="9989" width="13.625" style="309" customWidth="1"/>
    <col min="9990" max="10239" width="6.875" style="309"/>
    <col min="10240" max="10240" width="23.625" style="309" customWidth="1"/>
    <col min="10241" max="10241" width="44.625" style="309" customWidth="1"/>
    <col min="10242" max="10242" width="16.5" style="309" customWidth="1"/>
    <col min="10243" max="10245" width="13.625" style="309" customWidth="1"/>
    <col min="10246" max="10495" width="6.875" style="309"/>
    <col min="10496" max="10496" width="23.625" style="309" customWidth="1"/>
    <col min="10497" max="10497" width="44.625" style="309" customWidth="1"/>
    <col min="10498" max="10498" width="16.5" style="309" customWidth="1"/>
    <col min="10499" max="10501" width="13.625" style="309" customWidth="1"/>
    <col min="10502" max="10751" width="6.875" style="309"/>
    <col min="10752" max="10752" width="23.625" style="309" customWidth="1"/>
    <col min="10753" max="10753" width="44.625" style="309" customWidth="1"/>
    <col min="10754" max="10754" width="16.5" style="309" customWidth="1"/>
    <col min="10755" max="10757" width="13.625" style="309" customWidth="1"/>
    <col min="10758" max="11007" width="6.875" style="309"/>
    <col min="11008" max="11008" width="23.625" style="309" customWidth="1"/>
    <col min="11009" max="11009" width="44.625" style="309" customWidth="1"/>
    <col min="11010" max="11010" width="16.5" style="309" customWidth="1"/>
    <col min="11011" max="11013" width="13.625" style="309" customWidth="1"/>
    <col min="11014" max="11263" width="6.875" style="309"/>
    <col min="11264" max="11264" width="23.625" style="309" customWidth="1"/>
    <col min="11265" max="11265" width="44.625" style="309" customWidth="1"/>
    <col min="11266" max="11266" width="16.5" style="309" customWidth="1"/>
    <col min="11267" max="11269" width="13.625" style="309" customWidth="1"/>
    <col min="11270" max="11519" width="6.875" style="309"/>
    <col min="11520" max="11520" width="23.625" style="309" customWidth="1"/>
    <col min="11521" max="11521" width="44.625" style="309" customWidth="1"/>
    <col min="11522" max="11522" width="16.5" style="309" customWidth="1"/>
    <col min="11523" max="11525" width="13.625" style="309" customWidth="1"/>
    <col min="11526" max="11775" width="6.875" style="309"/>
    <col min="11776" max="11776" width="23.625" style="309" customWidth="1"/>
    <col min="11777" max="11777" width="44.625" style="309" customWidth="1"/>
    <col min="11778" max="11778" width="16.5" style="309" customWidth="1"/>
    <col min="11779" max="11781" width="13.625" style="309" customWidth="1"/>
    <col min="11782" max="12031" width="6.875" style="309"/>
    <col min="12032" max="12032" width="23.625" style="309" customWidth="1"/>
    <col min="12033" max="12033" width="44.625" style="309" customWidth="1"/>
    <col min="12034" max="12034" width="16.5" style="309" customWidth="1"/>
    <col min="12035" max="12037" width="13.625" style="309" customWidth="1"/>
    <col min="12038" max="12287" width="6.875" style="309"/>
    <col min="12288" max="12288" width="23.625" style="309" customWidth="1"/>
    <col min="12289" max="12289" width="44.625" style="309" customWidth="1"/>
    <col min="12290" max="12290" width="16.5" style="309" customWidth="1"/>
    <col min="12291" max="12293" width="13.625" style="309" customWidth="1"/>
    <col min="12294" max="12543" width="6.875" style="309"/>
    <col min="12544" max="12544" width="23.625" style="309" customWidth="1"/>
    <col min="12545" max="12545" width="44.625" style="309" customWidth="1"/>
    <col min="12546" max="12546" width="16.5" style="309" customWidth="1"/>
    <col min="12547" max="12549" width="13.625" style="309" customWidth="1"/>
    <col min="12550" max="12799" width="6.875" style="309"/>
    <col min="12800" max="12800" width="23.625" style="309" customWidth="1"/>
    <col min="12801" max="12801" width="44.625" style="309" customWidth="1"/>
    <col min="12802" max="12802" width="16.5" style="309" customWidth="1"/>
    <col min="12803" max="12805" width="13.625" style="309" customWidth="1"/>
    <col min="12806" max="13055" width="6.875" style="309"/>
    <col min="13056" max="13056" width="23.625" style="309" customWidth="1"/>
    <col min="13057" max="13057" width="44.625" style="309" customWidth="1"/>
    <col min="13058" max="13058" width="16.5" style="309" customWidth="1"/>
    <col min="13059" max="13061" width="13.625" style="309" customWidth="1"/>
    <col min="13062" max="13311" width="6.875" style="309"/>
    <col min="13312" max="13312" width="23.625" style="309" customWidth="1"/>
    <col min="13313" max="13313" width="44.625" style="309" customWidth="1"/>
    <col min="13314" max="13314" width="16.5" style="309" customWidth="1"/>
    <col min="13315" max="13317" width="13.625" style="309" customWidth="1"/>
    <col min="13318" max="13567" width="6.875" style="309"/>
    <col min="13568" max="13568" width="23.625" style="309" customWidth="1"/>
    <col min="13569" max="13569" width="44.625" style="309" customWidth="1"/>
    <col min="13570" max="13570" width="16.5" style="309" customWidth="1"/>
    <col min="13571" max="13573" width="13.625" style="309" customWidth="1"/>
    <col min="13574" max="13823" width="6.875" style="309"/>
    <col min="13824" max="13824" width="23.625" style="309" customWidth="1"/>
    <col min="13825" max="13825" width="44.625" style="309" customWidth="1"/>
    <col min="13826" max="13826" width="16.5" style="309" customWidth="1"/>
    <col min="13827" max="13829" width="13.625" style="309" customWidth="1"/>
    <col min="13830" max="14079" width="6.875" style="309"/>
    <col min="14080" max="14080" width="23.625" style="309" customWidth="1"/>
    <col min="14081" max="14081" width="44.625" style="309" customWidth="1"/>
    <col min="14082" max="14082" width="16.5" style="309" customWidth="1"/>
    <col min="14083" max="14085" width="13.625" style="309" customWidth="1"/>
    <col min="14086" max="14335" width="6.875" style="309"/>
    <col min="14336" max="14336" width="23.625" style="309" customWidth="1"/>
    <col min="14337" max="14337" width="44.625" style="309" customWidth="1"/>
    <col min="14338" max="14338" width="16.5" style="309" customWidth="1"/>
    <col min="14339" max="14341" width="13.625" style="309" customWidth="1"/>
    <col min="14342" max="14591" width="6.875" style="309"/>
    <col min="14592" max="14592" width="23.625" style="309" customWidth="1"/>
    <col min="14593" max="14593" width="44.625" style="309" customWidth="1"/>
    <col min="14594" max="14594" width="16.5" style="309" customWidth="1"/>
    <col min="14595" max="14597" width="13.625" style="309" customWidth="1"/>
    <col min="14598" max="14847" width="6.875" style="309"/>
    <col min="14848" max="14848" width="23.625" style="309" customWidth="1"/>
    <col min="14849" max="14849" width="44.625" style="309" customWidth="1"/>
    <col min="14850" max="14850" width="16.5" style="309" customWidth="1"/>
    <col min="14851" max="14853" width="13.625" style="309" customWidth="1"/>
    <col min="14854" max="15103" width="6.875" style="309"/>
    <col min="15104" max="15104" width="23.625" style="309" customWidth="1"/>
    <col min="15105" max="15105" width="44.625" style="309" customWidth="1"/>
    <col min="15106" max="15106" width="16.5" style="309" customWidth="1"/>
    <col min="15107" max="15109" width="13.625" style="309" customWidth="1"/>
    <col min="15110" max="15359" width="6.875" style="309"/>
    <col min="15360" max="15360" width="23.625" style="309" customWidth="1"/>
    <col min="15361" max="15361" width="44.625" style="309" customWidth="1"/>
    <col min="15362" max="15362" width="16.5" style="309" customWidth="1"/>
    <col min="15363" max="15365" width="13.625" style="309" customWidth="1"/>
    <col min="15366" max="15615" width="6.875" style="309"/>
    <col min="15616" max="15616" width="23.625" style="309" customWidth="1"/>
    <col min="15617" max="15617" width="44.625" style="309" customWidth="1"/>
    <col min="15618" max="15618" width="16.5" style="309" customWidth="1"/>
    <col min="15619" max="15621" width="13.625" style="309" customWidth="1"/>
    <col min="15622" max="15871" width="6.875" style="309"/>
    <col min="15872" max="15872" width="23.625" style="309" customWidth="1"/>
    <col min="15873" max="15873" width="44.625" style="309" customWidth="1"/>
    <col min="15874" max="15874" width="16.5" style="309" customWidth="1"/>
    <col min="15875" max="15877" width="13.625" style="309" customWidth="1"/>
    <col min="15878" max="16127" width="6.875" style="309"/>
    <col min="16128" max="16128" width="23.625" style="309" customWidth="1"/>
    <col min="16129" max="16129" width="44.625" style="309" customWidth="1"/>
    <col min="16130" max="16130" width="16.5" style="309" customWidth="1"/>
    <col min="16131" max="16133" width="13.625" style="309" customWidth="1"/>
    <col min="16134" max="16384" width="6.875" style="309"/>
  </cols>
  <sheetData>
    <row r="1" ht="20.1" customHeight="1" spans="1:1">
      <c r="A1" s="118" t="s">
        <v>331</v>
      </c>
    </row>
    <row r="2" ht="42" customHeight="1" spans="1:5">
      <c r="A2" s="311" t="s">
        <v>332</v>
      </c>
      <c r="B2" s="311"/>
      <c r="C2" s="311"/>
      <c r="D2" s="311"/>
      <c r="E2" s="311"/>
    </row>
    <row r="3" ht="20.1" customHeight="1" spans="1:5">
      <c r="A3" s="311"/>
      <c r="B3" s="311"/>
      <c r="C3" s="311"/>
      <c r="D3" s="311"/>
      <c r="E3" s="311"/>
    </row>
    <row r="4" ht="20.1" customHeight="1" spans="1:5">
      <c r="A4" s="312"/>
      <c r="B4" s="313"/>
      <c r="C4" s="313"/>
      <c r="D4" s="313"/>
      <c r="E4" s="188" t="s">
        <v>313</v>
      </c>
    </row>
    <row r="5" ht="20.1" customHeight="1" spans="1:5">
      <c r="A5" s="132" t="s">
        <v>333</v>
      </c>
      <c r="B5" s="132"/>
      <c r="C5" s="132" t="s">
        <v>334</v>
      </c>
      <c r="D5" s="132"/>
      <c r="E5" s="132"/>
    </row>
    <row r="6" ht="20.1" customHeight="1" spans="1:5">
      <c r="A6" s="152" t="s">
        <v>335</v>
      </c>
      <c r="B6" s="152" t="s">
        <v>336</v>
      </c>
      <c r="C6" s="152" t="s">
        <v>337</v>
      </c>
      <c r="D6" s="152" t="s">
        <v>338</v>
      </c>
      <c r="E6" s="152" t="s">
        <v>339</v>
      </c>
    </row>
    <row r="7" ht="20.1" customHeight="1" spans="1:5">
      <c r="A7" s="152" t="s">
        <v>318</v>
      </c>
      <c r="B7" s="153"/>
      <c r="C7" s="152">
        <f>D7+E7</f>
        <v>15755.42</v>
      </c>
      <c r="D7" s="152">
        <f>D8+D13+D19+D28</f>
        <v>3675.54</v>
      </c>
      <c r="E7" s="325">
        <f>E8+E13+E19+E28</f>
        <v>12079.88</v>
      </c>
    </row>
    <row r="8" ht="34" customHeight="1" spans="1:5">
      <c r="A8" s="152">
        <v>208</v>
      </c>
      <c r="B8" s="153" t="s">
        <v>340</v>
      </c>
      <c r="C8" s="199">
        <v>489.09</v>
      </c>
      <c r="D8" s="199">
        <v>489.09</v>
      </c>
      <c r="E8" s="325"/>
    </row>
    <row r="9" ht="34" customHeight="1" spans="1:5">
      <c r="A9" s="132">
        <v>20805</v>
      </c>
      <c r="B9" s="169" t="s">
        <v>341</v>
      </c>
      <c r="C9" s="199">
        <v>489.09</v>
      </c>
      <c r="D9" s="199">
        <v>489.09</v>
      </c>
      <c r="E9" s="325"/>
    </row>
    <row r="10" ht="34" customHeight="1" spans="1:5">
      <c r="A10" s="138">
        <v>2080505</v>
      </c>
      <c r="B10" s="139" t="s">
        <v>342</v>
      </c>
      <c r="C10" s="141">
        <v>191.53</v>
      </c>
      <c r="D10" s="141">
        <v>191.53</v>
      </c>
      <c r="E10" s="325"/>
    </row>
    <row r="11" ht="34" customHeight="1" spans="1:5">
      <c r="A11" s="138">
        <v>2080506</v>
      </c>
      <c r="B11" s="139" t="s">
        <v>343</v>
      </c>
      <c r="C11" s="141">
        <v>95.77</v>
      </c>
      <c r="D11" s="141">
        <v>95.77</v>
      </c>
      <c r="E11" s="325"/>
    </row>
    <row r="12" ht="34" customHeight="1" spans="1:5">
      <c r="A12" s="138">
        <v>2080599</v>
      </c>
      <c r="B12" s="139" t="s">
        <v>344</v>
      </c>
      <c r="C12" s="141">
        <v>201.79</v>
      </c>
      <c r="D12" s="141">
        <v>201.79</v>
      </c>
      <c r="E12" s="325"/>
    </row>
    <row r="13" ht="20.1" customHeight="1" spans="1:5">
      <c r="A13" s="152">
        <v>210</v>
      </c>
      <c r="B13" s="153" t="s">
        <v>345</v>
      </c>
      <c r="C13" s="132">
        <v>166.16</v>
      </c>
      <c r="D13" s="132">
        <v>166.16</v>
      </c>
      <c r="E13" s="325"/>
    </row>
    <row r="14" ht="20.1" customHeight="1" spans="1:5">
      <c r="A14" s="326">
        <v>21011</v>
      </c>
      <c r="B14" s="169" t="s">
        <v>346</v>
      </c>
      <c r="C14" s="132">
        <v>166.16</v>
      </c>
      <c r="D14" s="132">
        <v>166.16</v>
      </c>
      <c r="E14" s="325"/>
    </row>
    <row r="15" ht="20.1" customHeight="1" spans="1:5">
      <c r="A15" s="148">
        <v>2101101</v>
      </c>
      <c r="B15" s="139" t="s">
        <v>347</v>
      </c>
      <c r="C15" s="168">
        <v>36.63</v>
      </c>
      <c r="D15" s="168">
        <v>36.63</v>
      </c>
      <c r="E15" s="325"/>
    </row>
    <row r="16" ht="20.1" customHeight="1" spans="1:5">
      <c r="A16" s="148">
        <v>2101102</v>
      </c>
      <c r="B16" s="132" t="s">
        <v>348</v>
      </c>
      <c r="C16" s="168">
        <v>84.89</v>
      </c>
      <c r="D16" s="168">
        <v>84.89</v>
      </c>
      <c r="E16" s="325"/>
    </row>
    <row r="17" ht="20.1" customHeight="1" spans="1:5">
      <c r="A17" s="148">
        <v>2101103</v>
      </c>
      <c r="B17" s="168" t="s">
        <v>349</v>
      </c>
      <c r="C17" s="168">
        <v>8.32</v>
      </c>
      <c r="D17" s="168">
        <v>8.32</v>
      </c>
      <c r="E17" s="325"/>
    </row>
    <row r="18" ht="20.1" customHeight="1" spans="1:5">
      <c r="A18" s="148">
        <v>2101199</v>
      </c>
      <c r="B18" s="168" t="s">
        <v>350</v>
      </c>
      <c r="C18" s="168">
        <v>36.32</v>
      </c>
      <c r="D18" s="168">
        <v>36.32</v>
      </c>
      <c r="E18" s="325"/>
    </row>
    <row r="19" ht="20.1" customHeight="1" spans="1:6">
      <c r="A19" s="152">
        <v>212</v>
      </c>
      <c r="B19" s="153" t="s">
        <v>351</v>
      </c>
      <c r="C19" s="199">
        <f>C20+C24+C26</f>
        <v>14956.52</v>
      </c>
      <c r="D19" s="199">
        <v>2876.64</v>
      </c>
      <c r="E19" s="325">
        <f>C19-D19</f>
        <v>12079.88</v>
      </c>
      <c r="F19" s="182"/>
    </row>
    <row r="20" ht="20.1" customHeight="1" spans="1:5">
      <c r="A20" s="152">
        <v>21201</v>
      </c>
      <c r="B20" s="133" t="s">
        <v>352</v>
      </c>
      <c r="C20" s="141">
        <v>6293.52</v>
      </c>
      <c r="D20" s="141">
        <v>1143.42</v>
      </c>
      <c r="E20" s="327">
        <v>5150.1</v>
      </c>
    </row>
    <row r="21" ht="20.1" customHeight="1" spans="1:5">
      <c r="A21" s="158">
        <v>2120101</v>
      </c>
      <c r="B21" s="139" t="s">
        <v>353</v>
      </c>
      <c r="C21" s="141">
        <v>892.54</v>
      </c>
      <c r="D21" s="141">
        <v>892.54</v>
      </c>
      <c r="E21" s="325"/>
    </row>
    <row r="22" ht="20.1" customHeight="1" spans="1:5">
      <c r="A22" s="158">
        <v>2120102</v>
      </c>
      <c r="B22" s="139" t="s">
        <v>354</v>
      </c>
      <c r="C22" s="141">
        <v>4659.7</v>
      </c>
      <c r="D22" s="141"/>
      <c r="E22" s="141">
        <v>4659.7</v>
      </c>
    </row>
    <row r="23" ht="20.1" customHeight="1" spans="1:5">
      <c r="A23" s="158">
        <v>2120104</v>
      </c>
      <c r="B23" s="168" t="s">
        <v>355</v>
      </c>
      <c r="C23" s="141">
        <v>741.28</v>
      </c>
      <c r="D23" s="141">
        <v>250.88</v>
      </c>
      <c r="E23" s="327">
        <f t="shared" ref="E23:E27" si="0">C23-D23</f>
        <v>490.4</v>
      </c>
    </row>
    <row r="24" ht="20.1" customHeight="1" spans="1:5">
      <c r="A24" s="152">
        <v>21203</v>
      </c>
      <c r="B24" s="162" t="s">
        <v>356</v>
      </c>
      <c r="C24" s="199">
        <v>3669.77</v>
      </c>
      <c r="D24" s="199">
        <v>455.3</v>
      </c>
      <c r="E24" s="325">
        <v>3214.48</v>
      </c>
    </row>
    <row r="25" ht="20.1" customHeight="1" spans="1:5">
      <c r="A25" s="158">
        <v>2120399</v>
      </c>
      <c r="B25" s="162" t="s">
        <v>357</v>
      </c>
      <c r="C25" s="141">
        <v>3669.78</v>
      </c>
      <c r="D25" s="141">
        <v>455.3</v>
      </c>
      <c r="E25" s="327">
        <f t="shared" si="0"/>
        <v>3214.48</v>
      </c>
    </row>
    <row r="26" ht="20.1" customHeight="1" spans="1:5">
      <c r="A26" s="152">
        <v>21205</v>
      </c>
      <c r="B26" s="153" t="s">
        <v>358</v>
      </c>
      <c r="C26" s="141">
        <v>4993.23</v>
      </c>
      <c r="D26" s="141">
        <v>1277.93</v>
      </c>
      <c r="E26" s="325">
        <f t="shared" si="0"/>
        <v>3715.3</v>
      </c>
    </row>
    <row r="27" ht="20.1" customHeight="1" spans="1:5">
      <c r="A27" s="158">
        <v>2120501</v>
      </c>
      <c r="B27" s="153" t="s">
        <v>358</v>
      </c>
      <c r="C27" s="141">
        <v>4993.23</v>
      </c>
      <c r="D27" s="141">
        <v>1277.93</v>
      </c>
      <c r="E27" s="325">
        <f t="shared" si="0"/>
        <v>3715.3</v>
      </c>
    </row>
    <row r="28" ht="20.1" customHeight="1" spans="1:5">
      <c r="A28" s="152">
        <v>221</v>
      </c>
      <c r="B28" s="153" t="s">
        <v>359</v>
      </c>
      <c r="C28" s="132">
        <v>143.65</v>
      </c>
      <c r="D28" s="132">
        <v>143.65</v>
      </c>
      <c r="E28" s="325"/>
    </row>
    <row r="29" s="177" customFormat="1" ht="20.1" customHeight="1" spans="1:5">
      <c r="A29" s="158">
        <v>22102</v>
      </c>
      <c r="B29" s="162" t="s">
        <v>360</v>
      </c>
      <c r="C29" s="168">
        <v>143.65</v>
      </c>
      <c r="D29" s="168">
        <v>143.65</v>
      </c>
      <c r="E29" s="327"/>
    </row>
    <row r="30" s="177" customFormat="1" ht="20.1" customHeight="1" spans="1:5">
      <c r="A30" s="158">
        <v>2210201</v>
      </c>
      <c r="B30" s="162" t="s">
        <v>361</v>
      </c>
      <c r="C30" s="168">
        <v>143.65</v>
      </c>
      <c r="D30" s="158">
        <v>143.65</v>
      </c>
      <c r="E30" s="327"/>
    </row>
    <row r="31" ht="20.1" customHeight="1" spans="1:5">
      <c r="A31" s="328" t="s">
        <v>362</v>
      </c>
      <c r="B31" s="324"/>
      <c r="C31" s="324"/>
      <c r="D31" s="324"/>
      <c r="E31" s="324"/>
    </row>
    <row r="32" customHeight="1" spans="1:5">
      <c r="A32" s="324"/>
      <c r="B32" s="324"/>
      <c r="C32" s="324"/>
      <c r="D32" s="324"/>
      <c r="E32" s="324"/>
    </row>
    <row r="33" customHeight="1" spans="1:5">
      <c r="A33" s="324"/>
      <c r="B33" s="324"/>
      <c r="C33" s="324"/>
      <c r="D33" s="324"/>
      <c r="E33" s="324"/>
    </row>
    <row r="34" customHeight="1" spans="1:5">
      <c r="A34" s="324"/>
      <c r="B34" s="324"/>
      <c r="C34" s="324"/>
      <c r="D34" s="324"/>
      <c r="E34" s="324"/>
    </row>
    <row r="35" customHeight="1" spans="1:5">
      <c r="A35" s="324"/>
      <c r="B35" s="324"/>
      <c r="D35" s="324"/>
      <c r="E35" s="324"/>
    </row>
    <row r="36" customHeight="1" spans="1:5">
      <c r="A36" s="324"/>
      <c r="B36" s="324"/>
      <c r="D36" s="324"/>
      <c r="E36" s="324"/>
    </row>
    <row r="37" s="324" customFormat="1" customHeight="1"/>
    <row r="38" customHeight="1" spans="1:2">
      <c r="A38" s="324"/>
      <c r="B38" s="324"/>
    </row>
    <row r="39" customHeight="1" spans="1:4">
      <c r="A39" s="324"/>
      <c r="B39" s="324"/>
      <c r="D39" s="324"/>
    </row>
    <row r="40" customHeight="1" spans="1:2">
      <c r="A40" s="324"/>
      <c r="B40" s="324"/>
    </row>
    <row r="41" customHeight="1" spans="1:2">
      <c r="A41" s="324"/>
      <c r="B41" s="324"/>
    </row>
    <row r="42" customHeight="1" spans="2:3">
      <c r="B42" s="324"/>
      <c r="C42" s="324"/>
    </row>
    <row r="44" customHeight="1" spans="1:1">
      <c r="A44" s="324"/>
    </row>
    <row r="46" customHeight="1" spans="2:2">
      <c r="B46" s="324"/>
    </row>
    <row r="47" customHeight="1" spans="2:2">
      <c r="B47" s="324"/>
    </row>
  </sheetData>
  <mergeCells count="3">
    <mergeCell ref="A5:B5"/>
    <mergeCell ref="C5:E5"/>
    <mergeCell ref="A2:E3"/>
  </mergeCells>
  <printOptions horizontalCentered="1"/>
  <pageMargins left="0" right="0" top="0.999305555555556" bottom="0.999305555555556" header="0.499305555555556" footer="0.499305555555556"/>
  <pageSetup paperSize="9" scale="82" orientation="portrait"/>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topLeftCell="A7" workbookViewId="0">
      <selection activeCell="F16" sqref="F16"/>
    </sheetView>
  </sheetViews>
  <sheetFormatPr defaultColWidth="9" defaultRowHeight="13.5" outlineLevelCol="6"/>
  <cols>
    <col min="1" max="1" width="13.375" style="26" customWidth="1"/>
    <col min="2" max="2" width="22.75" style="26" customWidth="1"/>
    <col min="3" max="7" width="8.875" style="26" customWidth="1"/>
    <col min="8" max="16384" width="9" style="26"/>
  </cols>
  <sheetData>
    <row r="1" s="26" customFormat="1" ht="24.75" customHeight="1" spans="1:1">
      <c r="A1" s="27" t="s">
        <v>818</v>
      </c>
    </row>
    <row r="2" s="26" customFormat="1" ht="54" customHeight="1" spans="1:7">
      <c r="A2" s="28" t="s">
        <v>594</v>
      </c>
      <c r="B2" s="28"/>
      <c r="C2" s="28"/>
      <c r="D2" s="28"/>
      <c r="E2" s="28"/>
      <c r="F2" s="28"/>
      <c r="G2" s="28"/>
    </row>
    <row r="3" s="26" customFormat="1" ht="22.5" spans="1:7">
      <c r="A3" s="4" t="s">
        <v>595</v>
      </c>
      <c r="B3" s="29" t="s">
        <v>596</v>
      </c>
      <c r="C3" s="28"/>
      <c r="D3" s="28"/>
      <c r="E3" s="28"/>
      <c r="G3" s="6" t="s">
        <v>313</v>
      </c>
    </row>
    <row r="4" s="26" customFormat="1" ht="27.75" customHeight="1" spans="1:7">
      <c r="A4" s="7" t="s">
        <v>597</v>
      </c>
      <c r="B4" s="8" t="s">
        <v>819</v>
      </c>
      <c r="C4" s="8"/>
      <c r="D4" s="8"/>
      <c r="E4" s="8" t="s">
        <v>599</v>
      </c>
      <c r="F4" s="8" t="s">
        <v>600</v>
      </c>
      <c r="G4" s="8"/>
    </row>
    <row r="5" s="26" customFormat="1" ht="27.75" customHeight="1" spans="1:7">
      <c r="A5" s="8" t="s">
        <v>601</v>
      </c>
      <c r="B5" s="8">
        <v>139</v>
      </c>
      <c r="C5" s="8"/>
      <c r="D5" s="8"/>
      <c r="E5" s="8" t="s">
        <v>602</v>
      </c>
      <c r="F5" s="8">
        <v>139</v>
      </c>
      <c r="G5" s="8"/>
    </row>
    <row r="6" s="26" customFormat="1" ht="27.75" customHeight="1" spans="1:7">
      <c r="A6" s="8"/>
      <c r="B6" s="8"/>
      <c r="C6" s="8"/>
      <c r="D6" s="8"/>
      <c r="E6" s="8" t="s">
        <v>603</v>
      </c>
      <c r="F6" s="8">
        <v>0</v>
      </c>
      <c r="G6" s="8"/>
    </row>
    <row r="7" s="26" customFormat="1" ht="55" customHeight="1" spans="1:7">
      <c r="A7" s="8" t="s">
        <v>604</v>
      </c>
      <c r="B7" s="9" t="s">
        <v>820</v>
      </c>
      <c r="C7" s="9"/>
      <c r="D7" s="9"/>
      <c r="E7" s="9"/>
      <c r="F7" s="9"/>
      <c r="G7" s="9"/>
    </row>
    <row r="8" s="26" customFormat="1" ht="57" customHeight="1" spans="1:7">
      <c r="A8" s="8" t="s">
        <v>606</v>
      </c>
      <c r="B8" s="9" t="s">
        <v>821</v>
      </c>
      <c r="C8" s="9"/>
      <c r="D8" s="9"/>
      <c r="E8" s="9"/>
      <c r="F8" s="9"/>
      <c r="G8" s="9"/>
    </row>
    <row r="9" s="26" customFormat="1" ht="34.5" customHeight="1" spans="1:7">
      <c r="A9" s="8" t="s">
        <v>608</v>
      </c>
      <c r="B9" s="9" t="s">
        <v>822</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36" customHeight="1" spans="1:7">
      <c r="A11" s="10"/>
      <c r="B11" s="8" t="s">
        <v>823</v>
      </c>
      <c r="C11" s="16">
        <v>0.2</v>
      </c>
      <c r="D11" s="19" t="s">
        <v>824</v>
      </c>
      <c r="E11" s="30" t="s">
        <v>578</v>
      </c>
      <c r="F11" s="30">
        <v>30</v>
      </c>
      <c r="G11" s="17" t="s">
        <v>617</v>
      </c>
    </row>
    <row r="12" s="26" customFormat="1" ht="23.25" customHeight="1" spans="1:7">
      <c r="A12" s="10"/>
      <c r="B12" s="8" t="s">
        <v>825</v>
      </c>
      <c r="C12" s="16">
        <v>0.1</v>
      </c>
      <c r="D12" s="19" t="s">
        <v>564</v>
      </c>
      <c r="E12" s="30" t="s">
        <v>578</v>
      </c>
      <c r="F12" s="30">
        <v>60</v>
      </c>
      <c r="G12" s="17" t="s">
        <v>617</v>
      </c>
    </row>
    <row r="13" s="26" customFormat="1" ht="23.25" customHeight="1" spans="1:7">
      <c r="A13" s="10"/>
      <c r="B13" s="8" t="s">
        <v>826</v>
      </c>
      <c r="C13" s="16">
        <v>0.2</v>
      </c>
      <c r="D13" s="19" t="s">
        <v>569</v>
      </c>
      <c r="E13" s="30" t="s">
        <v>578</v>
      </c>
      <c r="F13" s="30">
        <v>100</v>
      </c>
      <c r="G13" s="17"/>
    </row>
    <row r="14" s="26" customFormat="1" ht="23.25" customHeight="1" spans="1:7">
      <c r="A14" s="10"/>
      <c r="B14" s="8" t="s">
        <v>827</v>
      </c>
      <c r="C14" s="16">
        <v>0.1</v>
      </c>
      <c r="D14" s="19" t="s">
        <v>569</v>
      </c>
      <c r="E14" s="30" t="s">
        <v>578</v>
      </c>
      <c r="F14" s="30">
        <v>100</v>
      </c>
      <c r="G14" s="17"/>
    </row>
    <row r="15" s="26" customFormat="1" ht="23.25" customHeight="1" spans="1:7">
      <c r="A15" s="10"/>
      <c r="B15" s="8" t="s">
        <v>828</v>
      </c>
      <c r="C15" s="16">
        <v>0.1</v>
      </c>
      <c r="D15" s="19" t="s">
        <v>569</v>
      </c>
      <c r="E15" s="30" t="s">
        <v>578</v>
      </c>
      <c r="F15" s="30">
        <v>70</v>
      </c>
      <c r="G15" s="17"/>
    </row>
    <row r="16" s="26" customFormat="1" ht="39" customHeight="1" spans="1:7">
      <c r="A16" s="10"/>
      <c r="B16" s="8" t="s">
        <v>829</v>
      </c>
      <c r="C16" s="16">
        <v>0.05</v>
      </c>
      <c r="D16" s="19" t="s">
        <v>569</v>
      </c>
      <c r="E16" s="30" t="s">
        <v>578</v>
      </c>
      <c r="F16" s="30">
        <v>100</v>
      </c>
      <c r="G16" s="17"/>
    </row>
    <row r="17" s="26" customFormat="1" ht="23.25" customHeight="1" spans="1:7">
      <c r="A17" s="10"/>
      <c r="B17" s="8" t="s">
        <v>714</v>
      </c>
      <c r="C17" s="16">
        <v>0.15</v>
      </c>
      <c r="D17" s="19" t="s">
        <v>569</v>
      </c>
      <c r="E17" s="30" t="s">
        <v>578</v>
      </c>
      <c r="F17" s="30">
        <v>85</v>
      </c>
      <c r="G17" s="17"/>
    </row>
    <row r="18" s="26" customFormat="1" ht="23.25" customHeight="1" spans="1:7">
      <c r="A18" s="10"/>
      <c r="B18" s="8" t="s">
        <v>621</v>
      </c>
      <c r="C18" s="16">
        <v>0.1</v>
      </c>
      <c r="D18" s="19" t="s">
        <v>569</v>
      </c>
      <c r="E18" s="30" t="s">
        <v>578</v>
      </c>
      <c r="F18" s="30">
        <v>100</v>
      </c>
      <c r="G18" s="17"/>
    </row>
    <row r="19" s="26" customFormat="1" ht="21" customHeight="1" spans="1:7">
      <c r="A19" s="24" t="s">
        <v>622</v>
      </c>
      <c r="B19" s="24"/>
      <c r="C19" s="24"/>
      <c r="D19" s="24"/>
      <c r="E19" s="24"/>
      <c r="F19" s="24"/>
      <c r="G19" s="24"/>
    </row>
    <row r="20" s="26" customFormat="1" ht="26" customHeight="1" spans="1:7">
      <c r="A20" s="37"/>
      <c r="B20" s="37"/>
      <c r="C20" s="37"/>
      <c r="D20" s="37"/>
      <c r="E20" s="37"/>
      <c r="F20" s="37"/>
      <c r="G20" s="37"/>
    </row>
  </sheetData>
  <mergeCells count="12">
    <mergeCell ref="A2:G2"/>
    <mergeCell ref="B4:D4"/>
    <mergeCell ref="F4:G4"/>
    <mergeCell ref="F5:G5"/>
    <mergeCell ref="F6:G6"/>
    <mergeCell ref="B7:G7"/>
    <mergeCell ref="B8:G8"/>
    <mergeCell ref="B9:G9"/>
    <mergeCell ref="A5:A6"/>
    <mergeCell ref="A10:A18"/>
    <mergeCell ref="B5:D6"/>
    <mergeCell ref="A19:G20"/>
  </mergeCells>
  <printOptions horizontalCentered="1"/>
  <pageMargins left="0.707638888888889" right="0.707638888888889" top="0.747916666666667" bottom="0.747916666666667" header="0.313888888888889" footer="0.313888888888889"/>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8"/>
  <sheetViews>
    <sheetView topLeftCell="A7" workbookViewId="0">
      <selection activeCell="F15" sqref="F15"/>
    </sheetView>
  </sheetViews>
  <sheetFormatPr defaultColWidth="9" defaultRowHeight="13.5" outlineLevelCol="6"/>
  <cols>
    <col min="1" max="1" width="13.375" style="26" customWidth="1"/>
    <col min="2" max="2" width="22.75" style="26" customWidth="1"/>
    <col min="3" max="7" width="10.125" style="26" customWidth="1"/>
    <col min="8" max="16384" width="9" style="26"/>
  </cols>
  <sheetData>
    <row r="1" s="26" customFormat="1" ht="24.75" customHeight="1" spans="1:1">
      <c r="A1" s="27" t="s">
        <v>830</v>
      </c>
    </row>
    <row r="2" s="26" customFormat="1" ht="49" customHeight="1" spans="1:7">
      <c r="A2" s="28" t="s">
        <v>594</v>
      </c>
      <c r="B2" s="28"/>
      <c r="C2" s="28"/>
      <c r="D2" s="28"/>
      <c r="E2" s="28"/>
      <c r="F2" s="28"/>
      <c r="G2" s="28"/>
    </row>
    <row r="3" s="26" customFormat="1" ht="22.5" spans="1:7">
      <c r="A3" s="4" t="s">
        <v>595</v>
      </c>
      <c r="B3" s="29" t="s">
        <v>596</v>
      </c>
      <c r="C3" s="28"/>
      <c r="D3" s="28"/>
      <c r="E3" s="28"/>
      <c r="G3" s="6" t="s">
        <v>313</v>
      </c>
    </row>
    <row r="4" s="26" customFormat="1" ht="27.75" customHeight="1" spans="1:7">
      <c r="A4" s="7" t="s">
        <v>597</v>
      </c>
      <c r="B4" s="8" t="s">
        <v>831</v>
      </c>
      <c r="C4" s="8"/>
      <c r="D4" s="8"/>
      <c r="E4" s="8" t="s">
        <v>599</v>
      </c>
      <c r="F4" s="8" t="s">
        <v>600</v>
      </c>
      <c r="G4" s="8"/>
    </row>
    <row r="5" s="26" customFormat="1" ht="27.75" customHeight="1" spans="1:7">
      <c r="A5" s="8" t="s">
        <v>601</v>
      </c>
      <c r="B5" s="8">
        <v>5.2</v>
      </c>
      <c r="C5" s="8"/>
      <c r="D5" s="8"/>
      <c r="E5" s="8" t="s">
        <v>602</v>
      </c>
      <c r="F5" s="8">
        <v>5.2</v>
      </c>
      <c r="G5" s="8"/>
    </row>
    <row r="6" s="26" customFormat="1" ht="27.75" customHeight="1" spans="1:7">
      <c r="A6" s="8"/>
      <c r="B6" s="8"/>
      <c r="C6" s="8"/>
      <c r="D6" s="8"/>
      <c r="E6" s="8" t="s">
        <v>603</v>
      </c>
      <c r="F6" s="8">
        <v>0</v>
      </c>
      <c r="G6" s="8"/>
    </row>
    <row r="7" s="26" customFormat="1" ht="55" customHeight="1" spans="1:7">
      <c r="A7" s="8" t="s">
        <v>604</v>
      </c>
      <c r="B7" s="9" t="s">
        <v>832</v>
      </c>
      <c r="C7" s="9"/>
      <c r="D7" s="9"/>
      <c r="E7" s="9"/>
      <c r="F7" s="9"/>
      <c r="G7" s="9"/>
    </row>
    <row r="8" s="26" customFormat="1" ht="57" customHeight="1" spans="1:7">
      <c r="A8" s="8" t="s">
        <v>606</v>
      </c>
      <c r="B8" s="9" t="s">
        <v>833</v>
      </c>
      <c r="C8" s="9"/>
      <c r="D8" s="9"/>
      <c r="E8" s="9"/>
      <c r="F8" s="9"/>
      <c r="G8" s="9"/>
    </row>
    <row r="9" s="26" customFormat="1" ht="34.5" customHeight="1" spans="1:7">
      <c r="A9" s="8" t="s">
        <v>608</v>
      </c>
      <c r="B9" s="9" t="s">
        <v>834</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36" customHeight="1" spans="1:7">
      <c r="A11" s="10"/>
      <c r="B11" s="8" t="s">
        <v>835</v>
      </c>
      <c r="C11" s="16">
        <v>0.2</v>
      </c>
      <c r="D11" s="19" t="s">
        <v>577</v>
      </c>
      <c r="E11" s="30" t="s">
        <v>578</v>
      </c>
      <c r="F11" s="30">
        <v>1</v>
      </c>
      <c r="G11" s="17" t="s">
        <v>617</v>
      </c>
    </row>
    <row r="12" s="26" customFormat="1" ht="23.25" customHeight="1" spans="1:7">
      <c r="A12" s="10"/>
      <c r="B12" s="8" t="s">
        <v>635</v>
      </c>
      <c r="C12" s="16">
        <v>0.1</v>
      </c>
      <c r="D12" s="19" t="s">
        <v>569</v>
      </c>
      <c r="E12" s="30" t="s">
        <v>578</v>
      </c>
      <c r="F12" s="30">
        <v>100</v>
      </c>
      <c r="G12" s="17" t="s">
        <v>617</v>
      </c>
    </row>
    <row r="13" s="26" customFormat="1" ht="23.25" customHeight="1" spans="1:7">
      <c r="A13" s="10"/>
      <c r="B13" s="8" t="s">
        <v>636</v>
      </c>
      <c r="C13" s="16">
        <v>0.2</v>
      </c>
      <c r="D13" s="19" t="s">
        <v>569</v>
      </c>
      <c r="E13" s="30" t="s">
        <v>578</v>
      </c>
      <c r="F13" s="30">
        <v>100</v>
      </c>
      <c r="G13" s="17"/>
    </row>
    <row r="14" s="26" customFormat="1" ht="23.25" customHeight="1" spans="1:7">
      <c r="A14" s="10"/>
      <c r="B14" s="8" t="s">
        <v>836</v>
      </c>
      <c r="C14" s="16">
        <v>0.1</v>
      </c>
      <c r="D14" s="19" t="s">
        <v>569</v>
      </c>
      <c r="E14" s="30" t="s">
        <v>578</v>
      </c>
      <c r="F14" s="30">
        <v>100</v>
      </c>
      <c r="G14" s="17"/>
    </row>
    <row r="15" s="26" customFormat="1" ht="23.25" customHeight="1" spans="1:7">
      <c r="A15" s="10"/>
      <c r="B15" s="8" t="s">
        <v>714</v>
      </c>
      <c r="C15" s="16">
        <v>0.1</v>
      </c>
      <c r="D15" s="19" t="s">
        <v>569</v>
      </c>
      <c r="E15" s="30" t="s">
        <v>578</v>
      </c>
      <c r="F15" s="30">
        <v>70</v>
      </c>
      <c r="G15" s="17"/>
    </row>
    <row r="16" s="26" customFormat="1" ht="39" customHeight="1" spans="1:7">
      <c r="A16" s="10"/>
      <c r="B16" s="8" t="s">
        <v>837</v>
      </c>
      <c r="C16" s="16">
        <v>0.3</v>
      </c>
      <c r="D16" s="19" t="s">
        <v>569</v>
      </c>
      <c r="E16" s="30" t="s">
        <v>578</v>
      </c>
      <c r="F16" s="30">
        <v>100</v>
      </c>
      <c r="G16" s="17"/>
    </row>
    <row r="17" s="26" customFormat="1" spans="1:7">
      <c r="A17" s="20" t="s">
        <v>622</v>
      </c>
      <c r="B17" s="20"/>
      <c r="C17" s="20"/>
      <c r="D17" s="20"/>
      <c r="E17" s="20"/>
      <c r="F17" s="20"/>
      <c r="G17" s="20"/>
    </row>
    <row r="18" s="26" customFormat="1" spans="1:7">
      <c r="A18" s="33"/>
      <c r="B18" s="33"/>
      <c r="C18" s="33"/>
      <c r="D18" s="33"/>
      <c r="E18" s="33"/>
      <c r="F18" s="33"/>
      <c r="G18" s="33"/>
    </row>
  </sheetData>
  <mergeCells count="12">
    <mergeCell ref="A2:G2"/>
    <mergeCell ref="B4:D4"/>
    <mergeCell ref="F4:G4"/>
    <mergeCell ref="F5:G5"/>
    <mergeCell ref="F6:G6"/>
    <mergeCell ref="B7:G7"/>
    <mergeCell ref="B8:G8"/>
    <mergeCell ref="B9:G9"/>
    <mergeCell ref="A5:A6"/>
    <mergeCell ref="A10:A16"/>
    <mergeCell ref="B5:D6"/>
    <mergeCell ref="A17:G18"/>
  </mergeCells>
  <printOptions horizontalCentered="1"/>
  <pageMargins left="0.707638888888889" right="0.707638888888889" top="0.747916666666667" bottom="0.747916666666667" header="0.313888888888889" footer="0.313888888888889"/>
  <pageSetup paperSize="9" orientation="portrait"/>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topLeftCell="A7" workbookViewId="0">
      <selection activeCell="A2" sqref="$A2:$XFD2"/>
    </sheetView>
  </sheetViews>
  <sheetFormatPr defaultColWidth="9" defaultRowHeight="13.5" outlineLevelCol="6"/>
  <cols>
    <col min="1" max="1" width="13.375" style="26" customWidth="1"/>
    <col min="2" max="2" width="22.75" style="26" customWidth="1"/>
    <col min="3" max="7" width="10.125" style="26" customWidth="1"/>
    <col min="8" max="16384" width="9" style="26"/>
  </cols>
  <sheetData>
    <row r="1" s="26" customFormat="1" ht="24.75" customHeight="1" spans="1:1">
      <c r="A1" s="27" t="s">
        <v>838</v>
      </c>
    </row>
    <row r="2" s="26" customFormat="1" ht="47" customHeight="1" spans="1:7">
      <c r="A2" s="28" t="s">
        <v>594</v>
      </c>
      <c r="B2" s="28"/>
      <c r="C2" s="28"/>
      <c r="D2" s="28"/>
      <c r="E2" s="28"/>
      <c r="F2" s="28"/>
      <c r="G2" s="28"/>
    </row>
    <row r="3" s="26" customFormat="1" ht="29" customHeight="1" spans="1:7">
      <c r="A3" s="4" t="s">
        <v>595</v>
      </c>
      <c r="B3" s="29" t="s">
        <v>596</v>
      </c>
      <c r="C3" s="28"/>
      <c r="D3" s="28"/>
      <c r="E3" s="28"/>
      <c r="G3" s="6" t="s">
        <v>313</v>
      </c>
    </row>
    <row r="4" s="26" customFormat="1" ht="27.75" customHeight="1" spans="1:7">
      <c r="A4" s="7" t="s">
        <v>597</v>
      </c>
      <c r="B4" s="8" t="s">
        <v>839</v>
      </c>
      <c r="C4" s="8"/>
      <c r="D4" s="8"/>
      <c r="E4" s="8" t="s">
        <v>599</v>
      </c>
      <c r="F4" s="8" t="s">
        <v>600</v>
      </c>
      <c r="G4" s="8"/>
    </row>
    <row r="5" s="26" customFormat="1" ht="27.75" customHeight="1" spans="1:7">
      <c r="A5" s="8" t="s">
        <v>601</v>
      </c>
      <c r="B5" s="8">
        <v>10</v>
      </c>
      <c r="C5" s="8"/>
      <c r="D5" s="8"/>
      <c r="E5" s="8" t="s">
        <v>602</v>
      </c>
      <c r="F5" s="8">
        <v>10</v>
      </c>
      <c r="G5" s="8"/>
    </row>
    <row r="6" s="26" customFormat="1" ht="27.75" customHeight="1" spans="1:7">
      <c r="A6" s="8"/>
      <c r="B6" s="8"/>
      <c r="C6" s="8"/>
      <c r="D6" s="8"/>
      <c r="E6" s="8" t="s">
        <v>603</v>
      </c>
      <c r="F6" s="8">
        <v>0</v>
      </c>
      <c r="G6" s="8"/>
    </row>
    <row r="7" s="26" customFormat="1" ht="55" customHeight="1" spans="1:7">
      <c r="A7" s="8" t="s">
        <v>604</v>
      </c>
      <c r="B7" s="9" t="s">
        <v>840</v>
      </c>
      <c r="C7" s="9"/>
      <c r="D7" s="9"/>
      <c r="E7" s="9"/>
      <c r="F7" s="9"/>
      <c r="G7" s="9"/>
    </row>
    <row r="8" s="26" customFormat="1" ht="57" customHeight="1" spans="1:7">
      <c r="A8" s="8" t="s">
        <v>606</v>
      </c>
      <c r="B8" s="9" t="s">
        <v>841</v>
      </c>
      <c r="C8" s="9"/>
      <c r="D8" s="9"/>
      <c r="E8" s="9"/>
      <c r="F8" s="9"/>
      <c r="G8" s="9"/>
    </row>
    <row r="9" s="26" customFormat="1" ht="34.5" customHeight="1" spans="1:7">
      <c r="A9" s="8" t="s">
        <v>608</v>
      </c>
      <c r="B9" s="9" t="s">
        <v>834</v>
      </c>
      <c r="C9" s="9"/>
      <c r="D9" s="9"/>
      <c r="E9" s="9"/>
      <c r="F9" s="9"/>
      <c r="G9" s="9"/>
    </row>
    <row r="10" s="26" customFormat="1" ht="23.25" customHeight="1" spans="1:7">
      <c r="A10" s="10" t="s">
        <v>557</v>
      </c>
      <c r="B10" s="8" t="s">
        <v>558</v>
      </c>
      <c r="C10" s="8" t="s">
        <v>559</v>
      </c>
      <c r="D10" s="8" t="s">
        <v>560</v>
      </c>
      <c r="E10" s="8" t="s">
        <v>561</v>
      </c>
      <c r="F10" s="8" t="s">
        <v>562</v>
      </c>
      <c r="G10" s="79" t="s">
        <v>610</v>
      </c>
    </row>
    <row r="11" s="26" customFormat="1" ht="36" customHeight="1" spans="1:7">
      <c r="A11" s="10"/>
      <c r="B11" s="8" t="s">
        <v>842</v>
      </c>
      <c r="C11" s="16">
        <v>0.2</v>
      </c>
      <c r="D11" s="19" t="s">
        <v>843</v>
      </c>
      <c r="E11" s="30" t="s">
        <v>578</v>
      </c>
      <c r="F11" s="30">
        <v>3</v>
      </c>
      <c r="G11" s="17" t="s">
        <v>617</v>
      </c>
    </row>
    <row r="12" s="26" customFormat="1" ht="23.25" customHeight="1" spans="1:7">
      <c r="A12" s="10"/>
      <c r="B12" s="8" t="s">
        <v>635</v>
      </c>
      <c r="C12" s="16">
        <v>0.1</v>
      </c>
      <c r="D12" s="19" t="s">
        <v>569</v>
      </c>
      <c r="E12" s="30" t="s">
        <v>578</v>
      </c>
      <c r="F12" s="30">
        <v>100</v>
      </c>
      <c r="G12" s="17"/>
    </row>
    <row r="13" s="26" customFormat="1" ht="23.25" customHeight="1" spans="1:7">
      <c r="A13" s="10"/>
      <c r="B13" s="8" t="s">
        <v>844</v>
      </c>
      <c r="C13" s="16">
        <v>0.2</v>
      </c>
      <c r="D13" s="19" t="s">
        <v>569</v>
      </c>
      <c r="E13" s="30" t="s">
        <v>578</v>
      </c>
      <c r="F13" s="30">
        <v>100</v>
      </c>
      <c r="G13" s="17"/>
    </row>
    <row r="14" s="26" customFormat="1" ht="23.25" customHeight="1" spans="1:7">
      <c r="A14" s="10"/>
      <c r="B14" s="8" t="s">
        <v>845</v>
      </c>
      <c r="C14" s="16">
        <v>0.1</v>
      </c>
      <c r="D14" s="19" t="s">
        <v>569</v>
      </c>
      <c r="E14" s="30" t="s">
        <v>578</v>
      </c>
      <c r="F14" s="30">
        <v>100</v>
      </c>
      <c r="G14" s="17"/>
    </row>
    <row r="15" s="26" customFormat="1" ht="23.25" customHeight="1" spans="1:7">
      <c r="A15" s="10"/>
      <c r="B15" s="8" t="s">
        <v>846</v>
      </c>
      <c r="C15" s="16">
        <v>0.1</v>
      </c>
      <c r="D15" s="19" t="s">
        <v>569</v>
      </c>
      <c r="E15" s="30" t="s">
        <v>578</v>
      </c>
      <c r="F15" s="30">
        <v>90</v>
      </c>
      <c r="G15" s="17"/>
    </row>
    <row r="16" s="26" customFormat="1" ht="23.25" customHeight="1" spans="1:7">
      <c r="A16" s="10"/>
      <c r="B16" s="8" t="s">
        <v>727</v>
      </c>
      <c r="C16" s="16">
        <v>0.1</v>
      </c>
      <c r="D16" s="19" t="s">
        <v>569</v>
      </c>
      <c r="E16" s="30" t="s">
        <v>578</v>
      </c>
      <c r="F16" s="30">
        <v>100</v>
      </c>
      <c r="G16" s="17"/>
    </row>
    <row r="17" s="26" customFormat="1" ht="23.25" customHeight="1" spans="1:7">
      <c r="A17" s="10"/>
      <c r="B17" s="8" t="s">
        <v>847</v>
      </c>
      <c r="C17" s="16">
        <v>0.1</v>
      </c>
      <c r="D17" s="19" t="s">
        <v>569</v>
      </c>
      <c r="E17" s="30" t="s">
        <v>578</v>
      </c>
      <c r="F17" s="30">
        <v>100</v>
      </c>
      <c r="G17" s="17"/>
    </row>
    <row r="18" s="26" customFormat="1" ht="39" customHeight="1" spans="1:7">
      <c r="A18" s="10"/>
      <c r="B18" s="8" t="s">
        <v>728</v>
      </c>
      <c r="C18" s="16">
        <v>0.1</v>
      </c>
      <c r="D18" s="19" t="s">
        <v>569</v>
      </c>
      <c r="E18" s="30" t="s">
        <v>578</v>
      </c>
      <c r="F18" s="30">
        <v>100</v>
      </c>
      <c r="G18" s="17"/>
    </row>
    <row r="19" s="26" customFormat="1" spans="1:7">
      <c r="A19" s="20" t="s">
        <v>622</v>
      </c>
      <c r="B19" s="20"/>
      <c r="C19" s="20"/>
      <c r="D19" s="20"/>
      <c r="E19" s="20"/>
      <c r="F19" s="20"/>
      <c r="G19" s="20"/>
    </row>
    <row r="20" s="26" customFormat="1" spans="1:7">
      <c r="A20" s="33"/>
      <c r="B20" s="33"/>
      <c r="C20" s="33"/>
      <c r="D20" s="33"/>
      <c r="E20" s="33"/>
      <c r="F20" s="33"/>
      <c r="G20" s="33"/>
    </row>
  </sheetData>
  <mergeCells count="12">
    <mergeCell ref="A2:G2"/>
    <mergeCell ref="B4:D4"/>
    <mergeCell ref="F4:G4"/>
    <mergeCell ref="F5:G5"/>
    <mergeCell ref="F6:G6"/>
    <mergeCell ref="B7:G7"/>
    <mergeCell ref="B8:G8"/>
    <mergeCell ref="B9:G9"/>
    <mergeCell ref="A5:A6"/>
    <mergeCell ref="A10:A18"/>
    <mergeCell ref="B5:D6"/>
    <mergeCell ref="A19:G20"/>
  </mergeCells>
  <printOptions horizontalCentered="1"/>
  <pageMargins left="0.707638888888889" right="0.707638888888889" top="0.747916666666667" bottom="0.747916666666667" header="0.313888888888889" footer="0.313888888888889"/>
  <pageSetup paperSize="9"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topLeftCell="A10" workbookViewId="0">
      <selection activeCell="A2" sqref="$A2:$XFD2"/>
    </sheetView>
  </sheetViews>
  <sheetFormatPr defaultColWidth="9" defaultRowHeight="13.5" outlineLevelCol="6"/>
  <cols>
    <col min="1" max="1" width="13.375" style="26" customWidth="1"/>
    <col min="2" max="2" width="22.75" style="26" customWidth="1"/>
    <col min="3" max="7" width="9.375" style="26" customWidth="1"/>
    <col min="8" max="16384" width="9" style="26"/>
  </cols>
  <sheetData>
    <row r="1" s="26" customFormat="1" ht="24.75" customHeight="1" spans="1:1">
      <c r="A1" s="27" t="s">
        <v>848</v>
      </c>
    </row>
    <row r="2" s="26" customFormat="1" ht="50" customHeight="1" spans="1:7">
      <c r="A2" s="28" t="s">
        <v>594</v>
      </c>
      <c r="B2" s="28"/>
      <c r="C2" s="28"/>
      <c r="D2" s="28"/>
      <c r="E2" s="28"/>
      <c r="F2" s="28"/>
      <c r="G2" s="28"/>
    </row>
    <row r="3" s="26" customFormat="1" ht="22.5" spans="1:7">
      <c r="A3" s="4" t="s">
        <v>595</v>
      </c>
      <c r="B3" s="29" t="s">
        <v>596</v>
      </c>
      <c r="C3" s="29"/>
      <c r="D3" s="28"/>
      <c r="E3" s="28"/>
      <c r="G3" s="6" t="s">
        <v>313</v>
      </c>
    </row>
    <row r="4" s="26" customFormat="1" ht="27.75" customHeight="1" spans="1:7">
      <c r="A4" s="7" t="s">
        <v>597</v>
      </c>
      <c r="B4" s="8" t="s">
        <v>849</v>
      </c>
      <c r="C4" s="8"/>
      <c r="D4" s="8"/>
      <c r="E4" s="8" t="s">
        <v>599</v>
      </c>
      <c r="F4" s="8" t="s">
        <v>600</v>
      </c>
      <c r="G4" s="8"/>
    </row>
    <row r="5" s="26" customFormat="1" ht="27.75" customHeight="1" spans="1:7">
      <c r="A5" s="8" t="s">
        <v>601</v>
      </c>
      <c r="B5" s="8">
        <v>1.5</v>
      </c>
      <c r="C5" s="8"/>
      <c r="D5" s="8"/>
      <c r="E5" s="8" t="s">
        <v>602</v>
      </c>
      <c r="F5" s="8">
        <v>1.5</v>
      </c>
      <c r="G5" s="8"/>
    </row>
    <row r="6" s="26" customFormat="1" ht="27.75" customHeight="1" spans="1:7">
      <c r="A6" s="8"/>
      <c r="B6" s="8"/>
      <c r="C6" s="8"/>
      <c r="D6" s="8"/>
      <c r="E6" s="8" t="s">
        <v>603</v>
      </c>
      <c r="F6" s="8">
        <v>0</v>
      </c>
      <c r="G6" s="8"/>
    </row>
    <row r="7" s="26" customFormat="1" ht="55" customHeight="1" spans="1:7">
      <c r="A7" s="8" t="s">
        <v>604</v>
      </c>
      <c r="B7" s="9" t="s">
        <v>849</v>
      </c>
      <c r="C7" s="9"/>
      <c r="D7" s="9"/>
      <c r="E7" s="9"/>
      <c r="F7" s="9"/>
      <c r="G7" s="9"/>
    </row>
    <row r="8" s="26" customFormat="1" ht="57" customHeight="1" spans="1:7">
      <c r="A8" s="8" t="s">
        <v>606</v>
      </c>
      <c r="B8" s="9" t="s">
        <v>850</v>
      </c>
      <c r="C8" s="9"/>
      <c r="D8" s="9"/>
      <c r="E8" s="9"/>
      <c r="F8" s="9"/>
      <c r="G8" s="9"/>
    </row>
    <row r="9" s="26" customFormat="1" ht="34.5" customHeight="1" spans="1:7">
      <c r="A9" s="8" t="s">
        <v>608</v>
      </c>
      <c r="B9" s="9" t="s">
        <v>834</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36" customHeight="1" spans="1:7">
      <c r="A11" s="10"/>
      <c r="B11" s="8" t="s">
        <v>851</v>
      </c>
      <c r="C11" s="16">
        <v>0.3</v>
      </c>
      <c r="D11" s="19" t="s">
        <v>843</v>
      </c>
      <c r="E11" s="30" t="s">
        <v>578</v>
      </c>
      <c r="F11" s="30">
        <v>3</v>
      </c>
      <c r="G11" s="17" t="s">
        <v>617</v>
      </c>
    </row>
    <row r="12" s="26" customFormat="1" ht="23.25" customHeight="1" spans="1:7">
      <c r="A12" s="10"/>
      <c r="B12" s="8" t="s">
        <v>635</v>
      </c>
      <c r="C12" s="16">
        <v>0.1</v>
      </c>
      <c r="D12" s="19" t="s">
        <v>569</v>
      </c>
      <c r="E12" s="30" t="s">
        <v>578</v>
      </c>
      <c r="F12" s="30">
        <v>100</v>
      </c>
      <c r="G12" s="17"/>
    </row>
    <row r="13" s="26" customFormat="1" ht="23.25" customHeight="1" spans="1:7">
      <c r="A13" s="10"/>
      <c r="B13" s="8" t="s">
        <v>636</v>
      </c>
      <c r="C13" s="16">
        <v>0.2</v>
      </c>
      <c r="D13" s="19" t="s">
        <v>569</v>
      </c>
      <c r="E13" s="30" t="s">
        <v>578</v>
      </c>
      <c r="F13" s="30">
        <v>100</v>
      </c>
      <c r="G13" s="17"/>
    </row>
    <row r="14" s="26" customFormat="1" ht="23.25" customHeight="1" spans="1:7">
      <c r="A14" s="10"/>
      <c r="B14" s="8" t="s">
        <v>772</v>
      </c>
      <c r="C14" s="16">
        <v>0.1</v>
      </c>
      <c r="D14" s="19" t="s">
        <v>569</v>
      </c>
      <c r="E14" s="30" t="s">
        <v>578</v>
      </c>
      <c r="F14" s="30">
        <v>90</v>
      </c>
      <c r="G14" s="17"/>
    </row>
    <row r="15" s="26" customFormat="1" ht="23.25" customHeight="1" spans="1:7">
      <c r="A15" s="10"/>
      <c r="B15" s="8" t="s">
        <v>714</v>
      </c>
      <c r="C15" s="16">
        <v>0.1</v>
      </c>
      <c r="D15" s="19" t="s">
        <v>569</v>
      </c>
      <c r="E15" s="30" t="s">
        <v>578</v>
      </c>
      <c r="F15" s="30">
        <v>95</v>
      </c>
      <c r="G15" s="17"/>
    </row>
    <row r="16" s="26" customFormat="1" ht="23.25" customHeight="1" spans="1:7">
      <c r="A16" s="10"/>
      <c r="B16" s="26" t="s">
        <v>726</v>
      </c>
      <c r="C16" s="16">
        <v>0.1</v>
      </c>
      <c r="D16" s="19" t="s">
        <v>569</v>
      </c>
      <c r="E16" s="51" t="s">
        <v>614</v>
      </c>
      <c r="F16" s="30">
        <v>5</v>
      </c>
      <c r="G16" s="17"/>
    </row>
    <row r="17" s="26" customFormat="1" ht="23.25" customHeight="1" spans="1:7">
      <c r="A17" s="10"/>
      <c r="B17" s="8" t="s">
        <v>837</v>
      </c>
      <c r="C17" s="16">
        <v>0.1</v>
      </c>
      <c r="D17" s="19" t="s">
        <v>569</v>
      </c>
      <c r="E17" s="30" t="s">
        <v>578</v>
      </c>
      <c r="F17" s="30">
        <v>100</v>
      </c>
      <c r="G17" s="17"/>
    </row>
    <row r="18" s="26" customFormat="1" spans="1:7">
      <c r="A18" s="20" t="s">
        <v>622</v>
      </c>
      <c r="B18" s="20"/>
      <c r="C18" s="20"/>
      <c r="D18" s="20"/>
      <c r="E18" s="20"/>
      <c r="F18" s="20"/>
      <c r="G18" s="20"/>
    </row>
    <row r="19" s="26" customFormat="1" spans="1:7">
      <c r="A19" s="33"/>
      <c r="B19" s="33"/>
      <c r="C19" s="33"/>
      <c r="D19" s="33"/>
      <c r="E19" s="33"/>
      <c r="F19" s="33"/>
      <c r="G19" s="33"/>
    </row>
  </sheetData>
  <mergeCells count="13">
    <mergeCell ref="A2:G2"/>
    <mergeCell ref="B3:C3"/>
    <mergeCell ref="B4:D4"/>
    <mergeCell ref="F4:G4"/>
    <mergeCell ref="F5:G5"/>
    <mergeCell ref="F6:G6"/>
    <mergeCell ref="B7:G7"/>
    <mergeCell ref="B8:G8"/>
    <mergeCell ref="B9:G9"/>
    <mergeCell ref="A5:A6"/>
    <mergeCell ref="A10:A17"/>
    <mergeCell ref="B5:D6"/>
    <mergeCell ref="A18:G19"/>
  </mergeCells>
  <printOptions horizontalCentered="1"/>
  <pageMargins left="0.707638888888889" right="0.707638888888889" top="0.747916666666667" bottom="0.747916666666667" header="0.313888888888889" footer="0.313888888888889"/>
  <pageSetup paperSize="9"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topLeftCell="A7" workbookViewId="0">
      <selection activeCell="J12" sqref="J12"/>
    </sheetView>
  </sheetViews>
  <sheetFormatPr defaultColWidth="9" defaultRowHeight="13.5" outlineLevelCol="6"/>
  <cols>
    <col min="1" max="1" width="13.375" style="26" customWidth="1"/>
    <col min="2" max="2" width="22.75" style="26" customWidth="1"/>
    <col min="3" max="7" width="10.25" style="26" customWidth="1"/>
    <col min="8" max="16384" width="9" style="26"/>
  </cols>
  <sheetData>
    <row r="1" s="26" customFormat="1" ht="24.75" customHeight="1" spans="1:1">
      <c r="A1" s="27" t="s">
        <v>852</v>
      </c>
    </row>
    <row r="2" s="26" customFormat="1" ht="40.5" customHeight="1" spans="1:7">
      <c r="A2" s="28" t="s">
        <v>594</v>
      </c>
      <c r="B2" s="28"/>
      <c r="C2" s="28"/>
      <c r="D2" s="28"/>
      <c r="E2" s="28"/>
      <c r="F2" s="28"/>
      <c r="G2" s="28"/>
    </row>
    <row r="3" s="26" customFormat="1" ht="24" spans="1:7">
      <c r="A3" s="4" t="s">
        <v>595</v>
      </c>
      <c r="B3" s="4" t="s">
        <v>853</v>
      </c>
      <c r="C3" s="28"/>
      <c r="D3" s="28"/>
      <c r="E3" s="28"/>
      <c r="G3" s="6" t="s">
        <v>313</v>
      </c>
    </row>
    <row r="4" s="26" customFormat="1" ht="27.75" customHeight="1" spans="1:7">
      <c r="A4" s="7" t="s">
        <v>597</v>
      </c>
      <c r="B4" s="8" t="s">
        <v>854</v>
      </c>
      <c r="C4" s="8"/>
      <c r="D4" s="8"/>
      <c r="E4" s="8" t="s">
        <v>599</v>
      </c>
      <c r="F4" s="8" t="s">
        <v>600</v>
      </c>
      <c r="G4" s="8"/>
    </row>
    <row r="5" s="26" customFormat="1" ht="27.75" customHeight="1" spans="1:7">
      <c r="A5" s="8" t="s">
        <v>601</v>
      </c>
      <c r="B5" s="8">
        <v>100</v>
      </c>
      <c r="C5" s="8"/>
      <c r="D5" s="8"/>
      <c r="E5" s="8" t="s">
        <v>602</v>
      </c>
      <c r="F5" s="8">
        <v>100</v>
      </c>
      <c r="G5" s="8"/>
    </row>
    <row r="6" s="26" customFormat="1" ht="27.75" customHeight="1" spans="1:7">
      <c r="A6" s="8"/>
      <c r="B6" s="8"/>
      <c r="C6" s="8"/>
      <c r="D6" s="8"/>
      <c r="E6" s="8" t="s">
        <v>603</v>
      </c>
      <c r="F6" s="8">
        <v>0</v>
      </c>
      <c r="G6" s="8"/>
    </row>
    <row r="7" s="26" customFormat="1" ht="55" customHeight="1" spans="1:7">
      <c r="A7" s="8" t="s">
        <v>604</v>
      </c>
      <c r="B7" s="9" t="s">
        <v>855</v>
      </c>
      <c r="C7" s="9"/>
      <c r="D7" s="9"/>
      <c r="E7" s="9"/>
      <c r="F7" s="9"/>
      <c r="G7" s="9"/>
    </row>
    <row r="8" s="26" customFormat="1" ht="57" customHeight="1" spans="1:7">
      <c r="A8" s="8" t="s">
        <v>606</v>
      </c>
      <c r="B8" s="9" t="s">
        <v>856</v>
      </c>
      <c r="C8" s="9"/>
      <c r="D8" s="9"/>
      <c r="E8" s="9"/>
      <c r="F8" s="9"/>
      <c r="G8" s="9"/>
    </row>
    <row r="9" s="26" customFormat="1" ht="34.5" customHeight="1" spans="1:7">
      <c r="A9" s="8" t="s">
        <v>608</v>
      </c>
      <c r="B9" s="9" t="s">
        <v>857</v>
      </c>
      <c r="C9" s="9"/>
      <c r="D9" s="9"/>
      <c r="E9" s="9"/>
      <c r="F9" s="9"/>
      <c r="G9" s="9"/>
    </row>
    <row r="10" s="26" customFormat="1" ht="23.25" customHeight="1" spans="1:7">
      <c r="A10" s="10" t="s">
        <v>557</v>
      </c>
      <c r="B10" s="75" t="s">
        <v>558</v>
      </c>
      <c r="C10" s="8" t="s">
        <v>559</v>
      </c>
      <c r="D10" s="8" t="s">
        <v>560</v>
      </c>
      <c r="E10" s="8" t="s">
        <v>561</v>
      </c>
      <c r="F10" s="8" t="s">
        <v>562</v>
      </c>
      <c r="G10" s="8" t="s">
        <v>610</v>
      </c>
    </row>
    <row r="11" s="26" customFormat="1" ht="36" customHeight="1" spans="1:7">
      <c r="A11" s="10"/>
      <c r="B11" s="75" t="s">
        <v>858</v>
      </c>
      <c r="C11" s="16">
        <v>0.1</v>
      </c>
      <c r="D11" s="19" t="s">
        <v>567</v>
      </c>
      <c r="E11" s="30" t="s">
        <v>859</v>
      </c>
      <c r="F11" s="30">
        <v>50</v>
      </c>
      <c r="G11" s="17"/>
    </row>
    <row r="12" s="26" customFormat="1" ht="23.25" customHeight="1" spans="1:7">
      <c r="A12" s="10"/>
      <c r="B12" s="75" t="s">
        <v>860</v>
      </c>
      <c r="C12" s="16">
        <v>0.1</v>
      </c>
      <c r="D12" s="19" t="s">
        <v>569</v>
      </c>
      <c r="E12" s="30" t="s">
        <v>859</v>
      </c>
      <c r="F12" s="30">
        <v>98</v>
      </c>
      <c r="G12" s="17"/>
    </row>
    <row r="13" s="26" customFormat="1" ht="23.25" customHeight="1" spans="1:7">
      <c r="A13" s="10"/>
      <c r="B13" s="75" t="s">
        <v>615</v>
      </c>
      <c r="C13" s="16">
        <v>0.1</v>
      </c>
      <c r="D13" s="19" t="s">
        <v>569</v>
      </c>
      <c r="E13" s="30" t="s">
        <v>859</v>
      </c>
      <c r="F13" s="30">
        <v>95</v>
      </c>
      <c r="G13" s="17"/>
    </row>
    <row r="14" s="26" customFormat="1" ht="23.25" customHeight="1" spans="1:7">
      <c r="A14" s="10"/>
      <c r="B14" s="75" t="s">
        <v>636</v>
      </c>
      <c r="C14" s="16">
        <v>0.2</v>
      </c>
      <c r="D14" s="19" t="s">
        <v>569</v>
      </c>
      <c r="E14" s="77" t="s">
        <v>861</v>
      </c>
      <c r="F14" s="30">
        <v>100</v>
      </c>
      <c r="G14" s="17" t="s">
        <v>617</v>
      </c>
    </row>
    <row r="15" s="26" customFormat="1" ht="23.25" customHeight="1" spans="1:7">
      <c r="A15" s="10"/>
      <c r="B15" s="75" t="s">
        <v>862</v>
      </c>
      <c r="C15" s="16">
        <v>0.1</v>
      </c>
      <c r="D15" s="19" t="s">
        <v>843</v>
      </c>
      <c r="E15" s="30" t="s">
        <v>859</v>
      </c>
      <c r="F15" s="30">
        <v>200000</v>
      </c>
      <c r="G15" s="17"/>
    </row>
    <row r="16" s="26" customFormat="1" ht="23.25" customHeight="1" spans="1:7">
      <c r="A16" s="10"/>
      <c r="B16" s="78" t="s">
        <v>703</v>
      </c>
      <c r="C16" s="16">
        <v>0.1</v>
      </c>
      <c r="D16" s="19" t="s">
        <v>569</v>
      </c>
      <c r="E16" s="30" t="s">
        <v>859</v>
      </c>
      <c r="F16" s="30">
        <v>90</v>
      </c>
      <c r="G16" s="17"/>
    </row>
    <row r="17" s="26" customFormat="1" ht="23.25" customHeight="1" spans="1:7">
      <c r="A17" s="10"/>
      <c r="B17" s="75" t="s">
        <v>726</v>
      </c>
      <c r="C17" s="16">
        <v>0.1</v>
      </c>
      <c r="D17" s="19" t="s">
        <v>569</v>
      </c>
      <c r="E17" s="51" t="s">
        <v>614</v>
      </c>
      <c r="F17" s="30">
        <v>5</v>
      </c>
      <c r="G17" s="17"/>
    </row>
    <row r="18" s="26" customFormat="1" ht="23.25" customHeight="1" spans="1:7">
      <c r="A18" s="10"/>
      <c r="B18" s="75" t="s">
        <v>727</v>
      </c>
      <c r="C18" s="16">
        <v>0.1</v>
      </c>
      <c r="D18" s="19" t="s">
        <v>569</v>
      </c>
      <c r="E18" s="77" t="s">
        <v>861</v>
      </c>
      <c r="F18" s="30">
        <v>100</v>
      </c>
      <c r="G18" s="17"/>
    </row>
    <row r="19" s="26" customFormat="1" ht="23.25" customHeight="1" spans="1:7">
      <c r="A19" s="10"/>
      <c r="B19" s="75" t="s">
        <v>863</v>
      </c>
      <c r="C19" s="16">
        <v>0.1</v>
      </c>
      <c r="D19" s="19" t="s">
        <v>569</v>
      </c>
      <c r="E19" s="77" t="s">
        <v>861</v>
      </c>
      <c r="F19" s="30">
        <v>100</v>
      </c>
      <c r="G19" s="17"/>
    </row>
    <row r="20" s="26" customFormat="1" spans="1:7">
      <c r="A20" s="20" t="s">
        <v>622</v>
      </c>
      <c r="B20" s="20"/>
      <c r="C20" s="20"/>
      <c r="D20" s="20"/>
      <c r="E20" s="20"/>
      <c r="F20" s="20"/>
      <c r="G20" s="20"/>
    </row>
    <row r="21" s="26" customFormat="1" spans="1:7">
      <c r="A21" s="33"/>
      <c r="B21" s="33"/>
      <c r="C21" s="33"/>
      <c r="D21" s="33"/>
      <c r="E21" s="33"/>
      <c r="F21" s="33"/>
      <c r="G21" s="33"/>
    </row>
  </sheetData>
  <mergeCells count="12">
    <mergeCell ref="A2:G2"/>
    <mergeCell ref="B4:D4"/>
    <mergeCell ref="F4:G4"/>
    <mergeCell ref="F5:G5"/>
    <mergeCell ref="F6:G6"/>
    <mergeCell ref="B7:G7"/>
    <mergeCell ref="B8:G8"/>
    <mergeCell ref="B9:G9"/>
    <mergeCell ref="A5:A6"/>
    <mergeCell ref="A10:A19"/>
    <mergeCell ref="B5:D6"/>
    <mergeCell ref="A20:G21"/>
  </mergeCells>
  <pageMargins left="0.75" right="0.75" top="1" bottom="1" header="0.511805555555556" footer="0.511805555555556"/>
  <pageSetup paperSize="9"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workbookViewId="0">
      <selection activeCell="L10" sqref="L10"/>
    </sheetView>
  </sheetViews>
  <sheetFormatPr defaultColWidth="9" defaultRowHeight="13.5" outlineLevelCol="6"/>
  <cols>
    <col min="1" max="1" width="13.375" style="26" customWidth="1"/>
    <col min="2" max="2" width="19.625" style="26" customWidth="1"/>
    <col min="3" max="7" width="9.625" style="26" customWidth="1"/>
    <col min="8" max="16384" width="9" style="26"/>
  </cols>
  <sheetData>
    <row r="1" s="26" customFormat="1" ht="24.75" customHeight="1" spans="1:1">
      <c r="A1" s="27" t="s">
        <v>864</v>
      </c>
    </row>
    <row r="2" s="26" customFormat="1" ht="40.5" customHeight="1" spans="1:7">
      <c r="A2" s="28" t="s">
        <v>594</v>
      </c>
      <c r="B2" s="28"/>
      <c r="C2" s="28"/>
      <c r="D2" s="28"/>
      <c r="E2" s="28"/>
      <c r="F2" s="28"/>
      <c r="G2" s="28"/>
    </row>
    <row r="3" s="26" customFormat="1" ht="24" spans="1:7">
      <c r="A3" s="4" t="s">
        <v>595</v>
      </c>
      <c r="B3" s="4" t="s">
        <v>853</v>
      </c>
      <c r="C3" s="28"/>
      <c r="D3" s="28"/>
      <c r="E3" s="28"/>
      <c r="G3" s="6" t="s">
        <v>313</v>
      </c>
    </row>
    <row r="4" s="26" customFormat="1" ht="27.75" customHeight="1" spans="1:7">
      <c r="A4" s="7" t="s">
        <v>597</v>
      </c>
      <c r="B4" s="8" t="s">
        <v>865</v>
      </c>
      <c r="C4" s="8"/>
      <c r="D4" s="8"/>
      <c r="E4" s="8" t="s">
        <v>599</v>
      </c>
      <c r="F4" s="8" t="s">
        <v>600</v>
      </c>
      <c r="G4" s="8"/>
    </row>
    <row r="5" s="26" customFormat="1" ht="27.75" customHeight="1" spans="1:7">
      <c r="A5" s="8" t="s">
        <v>601</v>
      </c>
      <c r="B5" s="8">
        <v>10</v>
      </c>
      <c r="C5" s="8"/>
      <c r="D5" s="8"/>
      <c r="E5" s="8" t="s">
        <v>602</v>
      </c>
      <c r="F5" s="8">
        <v>10</v>
      </c>
      <c r="G5" s="8"/>
    </row>
    <row r="6" s="26" customFormat="1" ht="27.75" customHeight="1" spans="1:7">
      <c r="A6" s="8"/>
      <c r="B6" s="8"/>
      <c r="C6" s="8"/>
      <c r="D6" s="8"/>
      <c r="E6" s="8" t="s">
        <v>603</v>
      </c>
      <c r="F6" s="8">
        <v>0</v>
      </c>
      <c r="G6" s="8"/>
    </row>
    <row r="7" s="26" customFormat="1" ht="55" customHeight="1" spans="1:7">
      <c r="A7" s="8" t="s">
        <v>604</v>
      </c>
      <c r="B7" s="9" t="s">
        <v>866</v>
      </c>
      <c r="C7" s="9"/>
      <c r="D7" s="9"/>
      <c r="E7" s="9"/>
      <c r="F7" s="9"/>
      <c r="G7" s="9"/>
    </row>
    <row r="8" s="26" customFormat="1" ht="57" customHeight="1" spans="1:7">
      <c r="A8" s="8" t="s">
        <v>606</v>
      </c>
      <c r="B8" s="9" t="s">
        <v>867</v>
      </c>
      <c r="C8" s="9"/>
      <c r="D8" s="9"/>
      <c r="E8" s="9"/>
      <c r="F8" s="9"/>
      <c r="G8" s="9"/>
    </row>
    <row r="9" s="26" customFormat="1" ht="34.5" customHeight="1" spans="1:7">
      <c r="A9" s="8" t="s">
        <v>608</v>
      </c>
      <c r="B9" s="9" t="s">
        <v>868</v>
      </c>
      <c r="C9" s="9"/>
      <c r="D9" s="9"/>
      <c r="E9" s="9"/>
      <c r="F9" s="9"/>
      <c r="G9" s="9"/>
    </row>
    <row r="10" s="26" customFormat="1" ht="23.25" customHeight="1" spans="1:7">
      <c r="A10" s="10" t="s">
        <v>557</v>
      </c>
      <c r="B10" s="75" t="s">
        <v>558</v>
      </c>
      <c r="C10" s="8" t="s">
        <v>559</v>
      </c>
      <c r="D10" s="8" t="s">
        <v>560</v>
      </c>
      <c r="E10" s="8" t="s">
        <v>561</v>
      </c>
      <c r="F10" s="8" t="s">
        <v>562</v>
      </c>
      <c r="G10" s="8" t="s">
        <v>610</v>
      </c>
    </row>
    <row r="11" s="26" customFormat="1" ht="36" customHeight="1" spans="1:7">
      <c r="A11" s="10"/>
      <c r="B11" s="75" t="s">
        <v>635</v>
      </c>
      <c r="C11" s="16">
        <v>0.4</v>
      </c>
      <c r="D11" s="19" t="s">
        <v>569</v>
      </c>
      <c r="E11" s="30" t="s">
        <v>578</v>
      </c>
      <c r="F11" s="30">
        <v>100</v>
      </c>
      <c r="G11" s="17" t="s">
        <v>617</v>
      </c>
    </row>
    <row r="12" s="26" customFormat="1" ht="23.25" customHeight="1" spans="1:7">
      <c r="A12" s="10"/>
      <c r="B12" s="75" t="s">
        <v>636</v>
      </c>
      <c r="C12" s="16">
        <v>0.2</v>
      </c>
      <c r="D12" s="19" t="s">
        <v>569</v>
      </c>
      <c r="E12" s="30" t="s">
        <v>578</v>
      </c>
      <c r="F12" s="30">
        <v>100</v>
      </c>
      <c r="G12" s="17"/>
    </row>
    <row r="13" s="26" customFormat="1" ht="23.25" customHeight="1" spans="1:7">
      <c r="A13" s="10"/>
      <c r="B13" s="75" t="s">
        <v>869</v>
      </c>
      <c r="C13" s="16">
        <v>0.2</v>
      </c>
      <c r="D13" s="19" t="s">
        <v>569</v>
      </c>
      <c r="E13" s="30" t="s">
        <v>578</v>
      </c>
      <c r="F13" s="30">
        <v>100</v>
      </c>
      <c r="G13" s="17"/>
    </row>
    <row r="14" s="26" customFormat="1" ht="23.25" customHeight="1" spans="1:7">
      <c r="A14" s="10"/>
      <c r="B14" s="75" t="s">
        <v>703</v>
      </c>
      <c r="C14" s="16">
        <v>0.1</v>
      </c>
      <c r="D14" s="19" t="s">
        <v>569</v>
      </c>
      <c r="E14" s="30" t="s">
        <v>859</v>
      </c>
      <c r="F14" s="30">
        <v>95</v>
      </c>
      <c r="G14" s="17"/>
    </row>
    <row r="15" s="26" customFormat="1" ht="23.25" customHeight="1" spans="1:7">
      <c r="A15" s="10"/>
      <c r="B15" s="75" t="s">
        <v>870</v>
      </c>
      <c r="C15" s="16">
        <v>0.1</v>
      </c>
      <c r="D15" s="19" t="s">
        <v>569</v>
      </c>
      <c r="E15" s="30" t="s">
        <v>578</v>
      </c>
      <c r="F15" s="30">
        <v>100</v>
      </c>
      <c r="G15" s="17"/>
    </row>
    <row r="16" s="26" customFormat="1" ht="23.25" customHeight="1" spans="1:7">
      <c r="A16" s="10"/>
      <c r="B16" s="78"/>
      <c r="C16" s="16"/>
      <c r="D16" s="19"/>
      <c r="E16" s="30"/>
      <c r="F16" s="40"/>
      <c r="G16" s="17"/>
    </row>
    <row r="17" s="26" customFormat="1" ht="23.25" customHeight="1" spans="1:7">
      <c r="A17" s="10"/>
      <c r="B17" s="75"/>
      <c r="C17" s="16"/>
      <c r="D17" s="19"/>
      <c r="E17" s="51"/>
      <c r="F17" s="40"/>
      <c r="G17" s="17"/>
    </row>
    <row r="18" s="26" customFormat="1" ht="23.25" customHeight="1" spans="1:7">
      <c r="A18" s="10"/>
      <c r="B18" s="75"/>
      <c r="C18" s="16"/>
      <c r="D18" s="19"/>
      <c r="E18" s="77"/>
      <c r="F18" s="40"/>
      <c r="G18" s="17"/>
    </row>
    <row r="19" s="26" customFormat="1" ht="23.25" customHeight="1" spans="1:7">
      <c r="A19" s="10"/>
      <c r="B19" s="75"/>
      <c r="C19" s="16"/>
      <c r="D19" s="19"/>
      <c r="E19" s="77"/>
      <c r="F19" s="40"/>
      <c r="G19" s="17"/>
    </row>
    <row r="20" s="26" customFormat="1" spans="1:7">
      <c r="A20" s="20" t="s">
        <v>622</v>
      </c>
      <c r="B20" s="20"/>
      <c r="C20" s="20"/>
      <c r="D20" s="20"/>
      <c r="E20" s="20"/>
      <c r="F20" s="20"/>
      <c r="G20" s="20"/>
    </row>
    <row r="21" s="26" customFormat="1" spans="1:7">
      <c r="A21" s="33"/>
      <c r="B21" s="33"/>
      <c r="C21" s="33"/>
      <c r="D21" s="33"/>
      <c r="E21" s="33"/>
      <c r="F21" s="33"/>
      <c r="G21" s="33"/>
    </row>
  </sheetData>
  <mergeCells count="12">
    <mergeCell ref="A2:G2"/>
    <mergeCell ref="B4:D4"/>
    <mergeCell ref="F4:G4"/>
    <mergeCell ref="F5:G5"/>
    <mergeCell ref="F6:G6"/>
    <mergeCell ref="B7:G7"/>
    <mergeCell ref="B8:G8"/>
    <mergeCell ref="B9:G9"/>
    <mergeCell ref="A5:A6"/>
    <mergeCell ref="A10:A19"/>
    <mergeCell ref="B5:D6"/>
    <mergeCell ref="A20:G21"/>
  </mergeCells>
  <pageMargins left="0.75" right="0.75" top="1" bottom="1" header="0.511805555555556" footer="0.511805555555556"/>
  <pageSetup paperSize="9"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topLeftCell="A4" workbookViewId="0">
      <selection activeCell="J9" sqref="J9"/>
    </sheetView>
  </sheetViews>
  <sheetFormatPr defaultColWidth="9" defaultRowHeight="13.5" outlineLevelCol="6"/>
  <cols>
    <col min="1" max="1" width="13.375" style="26" customWidth="1"/>
    <col min="2" max="2" width="22.75" style="26" customWidth="1"/>
    <col min="3" max="7" width="9.875" style="26" customWidth="1"/>
    <col min="8" max="16384" width="9" style="26"/>
  </cols>
  <sheetData>
    <row r="1" s="26" customFormat="1" ht="24.75" customHeight="1" spans="1:1">
      <c r="A1" s="27" t="s">
        <v>871</v>
      </c>
    </row>
    <row r="2" s="26" customFormat="1" ht="40.5" customHeight="1" spans="1:7">
      <c r="A2" s="28" t="s">
        <v>594</v>
      </c>
      <c r="B2" s="28"/>
      <c r="C2" s="28"/>
      <c r="D2" s="28"/>
      <c r="E2" s="28"/>
      <c r="F2" s="28"/>
      <c r="G2" s="28"/>
    </row>
    <row r="3" s="26" customFormat="1" ht="24" spans="1:7">
      <c r="A3" s="4" t="s">
        <v>595</v>
      </c>
      <c r="B3" s="4" t="s">
        <v>853</v>
      </c>
      <c r="C3" s="28"/>
      <c r="D3" s="28"/>
      <c r="E3" s="28"/>
      <c r="G3" s="6" t="s">
        <v>313</v>
      </c>
    </row>
    <row r="4" s="26" customFormat="1" ht="27.75" customHeight="1" spans="1:7">
      <c r="A4" s="7" t="s">
        <v>597</v>
      </c>
      <c r="B4" s="8" t="s">
        <v>872</v>
      </c>
      <c r="C4" s="8"/>
      <c r="D4" s="8"/>
      <c r="E4" s="8" t="s">
        <v>599</v>
      </c>
      <c r="F4" s="8" t="s">
        <v>600</v>
      </c>
      <c r="G4" s="8"/>
    </row>
    <row r="5" s="26" customFormat="1" ht="27.75" customHeight="1" spans="1:7">
      <c r="A5" s="8" t="s">
        <v>601</v>
      </c>
      <c r="B5" s="8">
        <v>11.5</v>
      </c>
      <c r="C5" s="8"/>
      <c r="D5" s="8"/>
      <c r="E5" s="8" t="s">
        <v>602</v>
      </c>
      <c r="F5" s="8">
        <v>11.5</v>
      </c>
      <c r="G5" s="8"/>
    </row>
    <row r="6" s="26" customFormat="1" ht="27.75" customHeight="1" spans="1:7">
      <c r="A6" s="8"/>
      <c r="B6" s="8"/>
      <c r="C6" s="8"/>
      <c r="D6" s="8"/>
      <c r="E6" s="8" t="s">
        <v>603</v>
      </c>
      <c r="F6" s="8">
        <v>0</v>
      </c>
      <c r="G6" s="8"/>
    </row>
    <row r="7" s="26" customFormat="1" ht="55" customHeight="1" spans="1:7">
      <c r="A7" s="8" t="s">
        <v>604</v>
      </c>
      <c r="B7" s="9" t="s">
        <v>872</v>
      </c>
      <c r="C7" s="9"/>
      <c r="D7" s="9"/>
      <c r="E7" s="9"/>
      <c r="F7" s="9"/>
      <c r="G7" s="9"/>
    </row>
    <row r="8" s="26" customFormat="1" ht="57" customHeight="1" spans="1:7">
      <c r="A8" s="8" t="s">
        <v>606</v>
      </c>
      <c r="B8" s="9" t="s">
        <v>873</v>
      </c>
      <c r="C8" s="9"/>
      <c r="D8" s="9"/>
      <c r="E8" s="9"/>
      <c r="F8" s="9"/>
      <c r="G8" s="9"/>
    </row>
    <row r="9" s="26" customFormat="1" ht="34.5" customHeight="1" spans="1:7">
      <c r="A9" s="8" t="s">
        <v>608</v>
      </c>
      <c r="B9" s="9" t="s">
        <v>874</v>
      </c>
      <c r="C9" s="9"/>
      <c r="D9" s="9"/>
      <c r="E9" s="9"/>
      <c r="F9" s="9"/>
      <c r="G9" s="9"/>
    </row>
    <row r="10" s="26" customFormat="1" ht="23.25" customHeight="1" spans="1:7">
      <c r="A10" s="10" t="s">
        <v>557</v>
      </c>
      <c r="B10" s="75" t="s">
        <v>558</v>
      </c>
      <c r="C10" s="8" t="s">
        <v>559</v>
      </c>
      <c r="D10" s="8" t="s">
        <v>560</v>
      </c>
      <c r="E10" s="8" t="s">
        <v>561</v>
      </c>
      <c r="F10" s="8" t="s">
        <v>562</v>
      </c>
      <c r="G10" s="8" t="s">
        <v>610</v>
      </c>
    </row>
    <row r="11" s="26" customFormat="1" ht="36" customHeight="1" spans="1:7">
      <c r="A11" s="10"/>
      <c r="B11" s="75" t="s">
        <v>875</v>
      </c>
      <c r="C11" s="16">
        <v>0.3</v>
      </c>
      <c r="D11" s="19" t="s">
        <v>843</v>
      </c>
      <c r="E11" s="30" t="s">
        <v>578</v>
      </c>
      <c r="F11" s="30">
        <v>11</v>
      </c>
      <c r="G11" s="17" t="s">
        <v>617</v>
      </c>
    </row>
    <row r="12" s="26" customFormat="1" ht="23.25" customHeight="1" spans="1:7">
      <c r="A12" s="10"/>
      <c r="B12" s="75" t="s">
        <v>635</v>
      </c>
      <c r="C12" s="16">
        <v>0.2</v>
      </c>
      <c r="D12" s="19" t="s">
        <v>569</v>
      </c>
      <c r="E12" s="30" t="s">
        <v>578</v>
      </c>
      <c r="F12" s="30">
        <v>100</v>
      </c>
      <c r="G12" s="17"/>
    </row>
    <row r="13" s="26" customFormat="1" ht="23.25" customHeight="1" spans="1:7">
      <c r="A13" s="10"/>
      <c r="B13" s="75" t="s">
        <v>636</v>
      </c>
      <c r="C13" s="16">
        <v>0.2</v>
      </c>
      <c r="D13" s="19" t="s">
        <v>569</v>
      </c>
      <c r="E13" s="30" t="s">
        <v>578</v>
      </c>
      <c r="F13" s="30">
        <v>100</v>
      </c>
      <c r="G13" s="17"/>
    </row>
    <row r="14" s="26" customFormat="1" ht="23.25" customHeight="1" spans="1:7">
      <c r="A14" s="10"/>
      <c r="B14" s="75" t="s">
        <v>869</v>
      </c>
      <c r="C14" s="16">
        <v>0.1</v>
      </c>
      <c r="D14" s="19" t="s">
        <v>569</v>
      </c>
      <c r="E14" s="30" t="s">
        <v>578</v>
      </c>
      <c r="F14" s="30">
        <v>100</v>
      </c>
      <c r="G14" s="17"/>
    </row>
    <row r="15" s="26" customFormat="1" ht="23.25" customHeight="1" spans="1:7">
      <c r="A15" s="10"/>
      <c r="B15" s="75" t="s">
        <v>703</v>
      </c>
      <c r="C15" s="16">
        <v>0.1</v>
      </c>
      <c r="D15" s="19" t="s">
        <v>569</v>
      </c>
      <c r="E15" s="30" t="s">
        <v>859</v>
      </c>
      <c r="F15" s="30">
        <v>95</v>
      </c>
      <c r="G15" s="17"/>
    </row>
    <row r="16" s="26" customFormat="1" ht="23.25" customHeight="1" spans="1:7">
      <c r="A16" s="10"/>
      <c r="B16" s="75" t="s">
        <v>870</v>
      </c>
      <c r="C16" s="16">
        <v>0.1</v>
      </c>
      <c r="D16" s="19" t="s">
        <v>569</v>
      </c>
      <c r="E16" s="30" t="s">
        <v>578</v>
      </c>
      <c r="F16" s="30">
        <v>100</v>
      </c>
      <c r="G16" s="17"/>
    </row>
    <row r="17" s="26" customFormat="1" ht="23.25" customHeight="1" spans="1:7">
      <c r="A17" s="10"/>
      <c r="B17" s="75"/>
      <c r="C17" s="16"/>
      <c r="D17" s="19"/>
      <c r="E17" s="51"/>
      <c r="F17" s="40"/>
      <c r="G17" s="17"/>
    </row>
    <row r="18" s="26" customFormat="1" ht="23.25" customHeight="1" spans="1:7">
      <c r="A18" s="10"/>
      <c r="B18" s="75"/>
      <c r="C18" s="16"/>
      <c r="D18" s="19"/>
      <c r="E18" s="77"/>
      <c r="F18" s="40"/>
      <c r="G18" s="17"/>
    </row>
    <row r="19" s="26" customFormat="1" ht="23.25" customHeight="1" spans="1:7">
      <c r="A19" s="10"/>
      <c r="B19" s="75"/>
      <c r="C19" s="16"/>
      <c r="D19" s="19"/>
      <c r="E19" s="77"/>
      <c r="F19" s="40"/>
      <c r="G19" s="17"/>
    </row>
    <row r="20" s="26" customFormat="1" spans="1:7">
      <c r="A20" s="20" t="s">
        <v>622</v>
      </c>
      <c r="B20" s="20"/>
      <c r="C20" s="20"/>
      <c r="D20" s="20"/>
      <c r="E20" s="20"/>
      <c r="F20" s="20"/>
      <c r="G20" s="20"/>
    </row>
    <row r="21" s="26" customFormat="1" spans="1:7">
      <c r="A21" s="33"/>
      <c r="B21" s="33"/>
      <c r="C21" s="33"/>
      <c r="D21" s="33"/>
      <c r="E21" s="33"/>
      <c r="F21" s="33"/>
      <c r="G21" s="33"/>
    </row>
  </sheetData>
  <mergeCells count="12">
    <mergeCell ref="A2:G2"/>
    <mergeCell ref="B4:D4"/>
    <mergeCell ref="F4:G4"/>
    <mergeCell ref="F5:G5"/>
    <mergeCell ref="F6:G6"/>
    <mergeCell ref="B7:G7"/>
    <mergeCell ref="B8:G8"/>
    <mergeCell ref="B9:G9"/>
    <mergeCell ref="A5:A6"/>
    <mergeCell ref="A10:A19"/>
    <mergeCell ref="B5:D6"/>
    <mergeCell ref="A20:G21"/>
  </mergeCells>
  <pageMargins left="0.75" right="0.75" top="1" bottom="1" header="0.511805555555556" footer="0.511805555555556"/>
  <pageSetup paperSize="9"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workbookViewId="0">
      <selection activeCell="A10" sqref="A10:A19"/>
    </sheetView>
  </sheetViews>
  <sheetFormatPr defaultColWidth="9" defaultRowHeight="13.5" outlineLevelCol="6"/>
  <cols>
    <col min="1" max="1" width="13.375" style="26" customWidth="1"/>
    <col min="2" max="2" width="21.25" style="26" customWidth="1"/>
    <col min="3" max="7" width="9.5" style="26" customWidth="1"/>
    <col min="8" max="16384" width="9" style="26"/>
  </cols>
  <sheetData>
    <row r="1" s="26" customFormat="1" ht="24.75" customHeight="1" spans="1:1">
      <c r="A1" s="27" t="s">
        <v>876</v>
      </c>
    </row>
    <row r="2" s="26" customFormat="1" ht="49" customHeight="1" spans="1:7">
      <c r="A2" s="28" t="s">
        <v>594</v>
      </c>
      <c r="B2" s="28"/>
      <c r="C2" s="28"/>
      <c r="D2" s="28"/>
      <c r="E2" s="28"/>
      <c r="F2" s="28"/>
      <c r="G2" s="28"/>
    </row>
    <row r="3" s="26" customFormat="1" ht="22.5" spans="1:7">
      <c r="A3" s="4" t="s">
        <v>595</v>
      </c>
      <c r="B3" s="36" t="s">
        <v>853</v>
      </c>
      <c r="C3" s="36"/>
      <c r="D3" s="28"/>
      <c r="E3" s="28"/>
      <c r="G3" s="6" t="s">
        <v>313</v>
      </c>
    </row>
    <row r="4" s="26" customFormat="1" ht="27.75" customHeight="1" spans="1:7">
      <c r="A4" s="7" t="s">
        <v>597</v>
      </c>
      <c r="B4" s="8" t="s">
        <v>877</v>
      </c>
      <c r="C4" s="8"/>
      <c r="D4" s="8"/>
      <c r="E4" s="8" t="s">
        <v>599</v>
      </c>
      <c r="F4" s="8" t="s">
        <v>600</v>
      </c>
      <c r="G4" s="8"/>
    </row>
    <row r="5" s="26" customFormat="1" ht="27.75" customHeight="1" spans="1:7">
      <c r="A5" s="8" t="s">
        <v>601</v>
      </c>
      <c r="B5" s="8">
        <v>5</v>
      </c>
      <c r="C5" s="8"/>
      <c r="D5" s="8"/>
      <c r="E5" s="8" t="s">
        <v>602</v>
      </c>
      <c r="F5" s="8">
        <v>5</v>
      </c>
      <c r="G5" s="8"/>
    </row>
    <row r="6" s="26" customFormat="1" ht="27.75" customHeight="1" spans="1:7">
      <c r="A6" s="8"/>
      <c r="B6" s="8"/>
      <c r="C6" s="8"/>
      <c r="D6" s="8"/>
      <c r="E6" s="8" t="s">
        <v>603</v>
      </c>
      <c r="F6" s="8">
        <v>0</v>
      </c>
      <c r="G6" s="8"/>
    </row>
    <row r="7" s="26" customFormat="1" ht="55" customHeight="1" spans="1:7">
      <c r="A7" s="8" t="s">
        <v>604</v>
      </c>
      <c r="B7" s="9" t="s">
        <v>878</v>
      </c>
      <c r="C7" s="9"/>
      <c r="D7" s="9"/>
      <c r="E7" s="9"/>
      <c r="F7" s="9"/>
      <c r="G7" s="9"/>
    </row>
    <row r="8" s="26" customFormat="1" ht="57" customHeight="1" spans="1:7">
      <c r="A8" s="8" t="s">
        <v>606</v>
      </c>
      <c r="B8" s="9" t="s">
        <v>879</v>
      </c>
      <c r="C8" s="9"/>
      <c r="D8" s="9"/>
      <c r="E8" s="9"/>
      <c r="F8" s="9"/>
      <c r="G8" s="9"/>
    </row>
    <row r="9" s="26" customFormat="1" ht="34.5" customHeight="1" spans="1:7">
      <c r="A9" s="8" t="s">
        <v>608</v>
      </c>
      <c r="B9" s="9" t="s">
        <v>880</v>
      </c>
      <c r="C9" s="9"/>
      <c r="D9" s="9"/>
      <c r="E9" s="9"/>
      <c r="F9" s="9"/>
      <c r="G9" s="9"/>
    </row>
    <row r="10" s="26" customFormat="1" ht="23.25" customHeight="1" spans="1:7">
      <c r="A10" s="10" t="s">
        <v>557</v>
      </c>
      <c r="B10" s="75" t="s">
        <v>558</v>
      </c>
      <c r="C10" s="8" t="s">
        <v>559</v>
      </c>
      <c r="D10" s="8" t="s">
        <v>560</v>
      </c>
      <c r="E10" s="8" t="s">
        <v>561</v>
      </c>
      <c r="F10" s="8" t="s">
        <v>562</v>
      </c>
      <c r="G10" s="8" t="s">
        <v>610</v>
      </c>
    </row>
    <row r="11" s="26" customFormat="1" ht="36" customHeight="1" spans="1:7">
      <c r="A11" s="10"/>
      <c r="B11" s="75" t="s">
        <v>881</v>
      </c>
      <c r="C11" s="16">
        <v>0.3</v>
      </c>
      <c r="D11" s="19" t="s">
        <v>569</v>
      </c>
      <c r="E11" s="30" t="s">
        <v>859</v>
      </c>
      <c r="F11" s="30">
        <v>98</v>
      </c>
      <c r="G11" s="17" t="s">
        <v>617</v>
      </c>
    </row>
    <row r="12" s="26" customFormat="1" ht="23.25" customHeight="1" spans="1:7">
      <c r="A12" s="10"/>
      <c r="B12" s="75" t="s">
        <v>635</v>
      </c>
      <c r="C12" s="16">
        <v>0.2</v>
      </c>
      <c r="D12" s="19" t="s">
        <v>569</v>
      </c>
      <c r="E12" s="30" t="s">
        <v>578</v>
      </c>
      <c r="F12" s="30">
        <v>100</v>
      </c>
      <c r="G12" s="17"/>
    </row>
    <row r="13" s="26" customFormat="1" ht="23.25" customHeight="1" spans="1:7">
      <c r="A13" s="10"/>
      <c r="B13" s="75" t="s">
        <v>636</v>
      </c>
      <c r="C13" s="16">
        <v>0.2</v>
      </c>
      <c r="D13" s="19" t="s">
        <v>569</v>
      </c>
      <c r="E13" s="30" t="s">
        <v>578</v>
      </c>
      <c r="F13" s="30">
        <v>100</v>
      </c>
      <c r="G13" s="17"/>
    </row>
    <row r="14" s="26" customFormat="1" ht="23.25" customHeight="1" spans="1:7">
      <c r="A14" s="10"/>
      <c r="B14" s="75" t="s">
        <v>882</v>
      </c>
      <c r="C14" s="16">
        <v>0.1</v>
      </c>
      <c r="D14" s="19" t="s">
        <v>569</v>
      </c>
      <c r="E14" s="30" t="s">
        <v>859</v>
      </c>
      <c r="F14" s="30">
        <v>20</v>
      </c>
      <c r="G14" s="17"/>
    </row>
    <row r="15" s="26" customFormat="1" ht="23.25" customHeight="1" spans="1:7">
      <c r="A15" s="10"/>
      <c r="B15" s="75" t="s">
        <v>703</v>
      </c>
      <c r="C15" s="16">
        <v>0.1</v>
      </c>
      <c r="D15" s="19" t="s">
        <v>569</v>
      </c>
      <c r="E15" s="30" t="s">
        <v>859</v>
      </c>
      <c r="F15" s="30">
        <v>80</v>
      </c>
      <c r="G15" s="17"/>
    </row>
    <row r="16" s="26" customFormat="1" ht="23.25" customHeight="1" spans="1:7">
      <c r="A16" s="10"/>
      <c r="B16" s="75" t="s">
        <v>870</v>
      </c>
      <c r="C16" s="16">
        <v>0.1</v>
      </c>
      <c r="D16" s="19" t="s">
        <v>569</v>
      </c>
      <c r="E16" s="30" t="s">
        <v>578</v>
      </c>
      <c r="F16" s="30">
        <v>100</v>
      </c>
      <c r="G16" s="17"/>
    </row>
    <row r="17" s="26" customFormat="1" ht="23.25" customHeight="1" spans="1:7">
      <c r="A17" s="10"/>
      <c r="B17" s="75"/>
      <c r="C17" s="16"/>
      <c r="D17" s="19"/>
      <c r="E17" s="51"/>
      <c r="F17" s="40"/>
      <c r="G17" s="17"/>
    </row>
    <row r="18" s="26" customFormat="1" ht="23.25" customHeight="1" spans="1:7">
      <c r="A18" s="10"/>
      <c r="B18" s="75"/>
      <c r="C18" s="16"/>
      <c r="D18" s="19"/>
      <c r="E18" s="77"/>
      <c r="F18" s="40"/>
      <c r="G18" s="17"/>
    </row>
    <row r="19" s="26" customFormat="1" ht="23.25" customHeight="1" spans="1:7">
      <c r="A19" s="10"/>
      <c r="B19" s="75"/>
      <c r="C19" s="16"/>
      <c r="D19" s="19"/>
      <c r="E19" s="77"/>
      <c r="F19" s="40"/>
      <c r="G19" s="17"/>
    </row>
    <row r="20" s="26" customFormat="1" spans="1:7">
      <c r="A20" s="20" t="s">
        <v>622</v>
      </c>
      <c r="B20" s="20"/>
      <c r="C20" s="20"/>
      <c r="D20" s="20"/>
      <c r="E20" s="20"/>
      <c r="F20" s="20"/>
      <c r="G20" s="20"/>
    </row>
    <row r="21" s="26" customFormat="1" ht="21" customHeight="1" spans="1:7">
      <c r="A21" s="33"/>
      <c r="B21" s="33"/>
      <c r="C21" s="33"/>
      <c r="D21" s="33"/>
      <c r="E21" s="33"/>
      <c r="F21" s="33"/>
      <c r="G21" s="33"/>
    </row>
  </sheetData>
  <mergeCells count="13">
    <mergeCell ref="A2:G2"/>
    <mergeCell ref="B3:C3"/>
    <mergeCell ref="B4:D4"/>
    <mergeCell ref="F4:G4"/>
    <mergeCell ref="F5:G5"/>
    <mergeCell ref="F6:G6"/>
    <mergeCell ref="B7:G7"/>
    <mergeCell ref="B8:G8"/>
    <mergeCell ref="B9:G9"/>
    <mergeCell ref="A5:A6"/>
    <mergeCell ref="A10:A19"/>
    <mergeCell ref="B5:D6"/>
    <mergeCell ref="A20:G21"/>
  </mergeCells>
  <pageMargins left="0.75" right="0.75" top="1" bottom="1" header="0.511805555555556" footer="0.511805555555556"/>
  <pageSetup paperSize="9"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workbookViewId="0">
      <selection activeCell="A2" sqref="$A2:$XFD2"/>
    </sheetView>
  </sheetViews>
  <sheetFormatPr defaultColWidth="9" defaultRowHeight="13.5" outlineLevelCol="6"/>
  <cols>
    <col min="1" max="1" width="13.375" style="26" customWidth="1"/>
    <col min="2" max="2" width="22.75" style="26" customWidth="1"/>
    <col min="3" max="7" width="9.75" style="26" customWidth="1"/>
    <col min="8" max="16384" width="9" style="26"/>
  </cols>
  <sheetData>
    <row r="1" s="26" customFormat="1" ht="24.75" customHeight="1" spans="1:1">
      <c r="A1" s="27" t="s">
        <v>883</v>
      </c>
    </row>
    <row r="2" s="26" customFormat="1" ht="49" customHeight="1" spans="1:7">
      <c r="A2" s="28" t="s">
        <v>594</v>
      </c>
      <c r="B2" s="28"/>
      <c r="C2" s="28"/>
      <c r="D2" s="28"/>
      <c r="E2" s="28"/>
      <c r="F2" s="28"/>
      <c r="G2" s="28"/>
    </row>
    <row r="3" s="26" customFormat="1" ht="24" spans="1:7">
      <c r="A3" s="4" t="s">
        <v>595</v>
      </c>
      <c r="B3" s="4" t="s">
        <v>853</v>
      </c>
      <c r="C3" s="28"/>
      <c r="D3" s="28"/>
      <c r="E3" s="28"/>
      <c r="G3" s="6" t="s">
        <v>313</v>
      </c>
    </row>
    <row r="4" s="26" customFormat="1" ht="27.75" customHeight="1" spans="1:7">
      <c r="A4" s="7" t="s">
        <v>597</v>
      </c>
      <c r="B4" s="8" t="s">
        <v>884</v>
      </c>
      <c r="C4" s="8"/>
      <c r="D4" s="8"/>
      <c r="E4" s="8" t="s">
        <v>599</v>
      </c>
      <c r="F4" s="8" t="s">
        <v>600</v>
      </c>
      <c r="G4" s="8"/>
    </row>
    <row r="5" s="26" customFormat="1" ht="27.75" customHeight="1" spans="1:7">
      <c r="A5" s="8" t="s">
        <v>601</v>
      </c>
      <c r="B5" s="8">
        <v>5</v>
      </c>
      <c r="C5" s="8"/>
      <c r="D5" s="8"/>
      <c r="E5" s="8" t="s">
        <v>602</v>
      </c>
      <c r="F5" s="8">
        <v>5</v>
      </c>
      <c r="G5" s="8"/>
    </row>
    <row r="6" s="26" customFormat="1" ht="27.75" customHeight="1" spans="1:7">
      <c r="A6" s="8"/>
      <c r="B6" s="8"/>
      <c r="C6" s="8"/>
      <c r="D6" s="8"/>
      <c r="E6" s="8" t="s">
        <v>603</v>
      </c>
      <c r="F6" s="8">
        <v>0</v>
      </c>
      <c r="G6" s="8"/>
    </row>
    <row r="7" s="26" customFormat="1" ht="55" customHeight="1" spans="1:7">
      <c r="A7" s="8" t="s">
        <v>604</v>
      </c>
      <c r="B7" s="9" t="s">
        <v>885</v>
      </c>
      <c r="C7" s="9"/>
      <c r="D7" s="9"/>
      <c r="E7" s="9"/>
      <c r="F7" s="9"/>
      <c r="G7" s="9"/>
    </row>
    <row r="8" s="26" customFormat="1" ht="57" customHeight="1" spans="1:7">
      <c r="A8" s="8" t="s">
        <v>606</v>
      </c>
      <c r="B8" s="9" t="s">
        <v>879</v>
      </c>
      <c r="C8" s="9"/>
      <c r="D8" s="9"/>
      <c r="E8" s="9"/>
      <c r="F8" s="9"/>
      <c r="G8" s="9"/>
    </row>
    <row r="9" s="26" customFormat="1" ht="34.5" customHeight="1" spans="1:7">
      <c r="A9" s="8" t="s">
        <v>608</v>
      </c>
      <c r="B9" s="9" t="s">
        <v>886</v>
      </c>
      <c r="C9" s="9"/>
      <c r="D9" s="9"/>
      <c r="E9" s="9"/>
      <c r="F9" s="9"/>
      <c r="G9" s="9"/>
    </row>
    <row r="10" s="26" customFormat="1" ht="23.25" customHeight="1" spans="1:7">
      <c r="A10" s="10" t="s">
        <v>557</v>
      </c>
      <c r="B10" s="75" t="s">
        <v>558</v>
      </c>
      <c r="C10" s="8" t="s">
        <v>559</v>
      </c>
      <c r="D10" s="8" t="s">
        <v>560</v>
      </c>
      <c r="E10" s="8" t="s">
        <v>561</v>
      </c>
      <c r="F10" s="8" t="s">
        <v>562</v>
      </c>
      <c r="G10" s="8" t="s">
        <v>610</v>
      </c>
    </row>
    <row r="11" s="26" customFormat="1" ht="36" customHeight="1" spans="1:7">
      <c r="A11" s="10"/>
      <c r="B11" s="75" t="s">
        <v>887</v>
      </c>
      <c r="C11" s="16">
        <v>0.3</v>
      </c>
      <c r="D11" s="19" t="s">
        <v>569</v>
      </c>
      <c r="E11" s="30" t="s">
        <v>578</v>
      </c>
      <c r="F11" s="30">
        <v>100</v>
      </c>
      <c r="G11" s="17" t="s">
        <v>617</v>
      </c>
    </row>
    <row r="12" s="26" customFormat="1" ht="23.25" customHeight="1" spans="1:7">
      <c r="A12" s="10"/>
      <c r="B12" s="75" t="s">
        <v>888</v>
      </c>
      <c r="C12" s="16">
        <v>0.2</v>
      </c>
      <c r="D12" s="19" t="s">
        <v>569</v>
      </c>
      <c r="E12" s="30" t="s">
        <v>578</v>
      </c>
      <c r="F12" s="30">
        <v>100</v>
      </c>
      <c r="G12" s="17"/>
    </row>
    <row r="13" s="26" customFormat="1" ht="23.25" customHeight="1" spans="1:7">
      <c r="A13" s="10"/>
      <c r="B13" s="75" t="s">
        <v>636</v>
      </c>
      <c r="C13" s="16">
        <v>0.2</v>
      </c>
      <c r="D13" s="19" t="s">
        <v>569</v>
      </c>
      <c r="E13" s="30" t="s">
        <v>578</v>
      </c>
      <c r="F13" s="30">
        <v>100</v>
      </c>
      <c r="G13" s="17"/>
    </row>
    <row r="14" s="26" customFormat="1" ht="23.25" customHeight="1" spans="1:7">
      <c r="A14" s="10"/>
      <c r="B14" s="75" t="s">
        <v>862</v>
      </c>
      <c r="C14" s="16">
        <v>0.1</v>
      </c>
      <c r="D14" s="19" t="s">
        <v>843</v>
      </c>
      <c r="E14" s="30" t="s">
        <v>859</v>
      </c>
      <c r="F14" s="30">
        <v>200</v>
      </c>
      <c r="G14" s="17"/>
    </row>
    <row r="15" s="26" customFormat="1" ht="23.25" customHeight="1" spans="1:7">
      <c r="A15" s="10"/>
      <c r="B15" s="75" t="s">
        <v>815</v>
      </c>
      <c r="C15" s="16">
        <v>0.1</v>
      </c>
      <c r="D15" s="19" t="s">
        <v>569</v>
      </c>
      <c r="E15" s="30" t="s">
        <v>859</v>
      </c>
      <c r="F15" s="30">
        <v>90</v>
      </c>
      <c r="G15" s="17"/>
    </row>
    <row r="16" s="26" customFormat="1" ht="23.25" customHeight="1" spans="1:7">
      <c r="A16" s="10"/>
      <c r="B16" s="75" t="s">
        <v>889</v>
      </c>
      <c r="C16" s="16">
        <v>0.1</v>
      </c>
      <c r="D16" s="19" t="s">
        <v>569</v>
      </c>
      <c r="E16" s="30" t="s">
        <v>859</v>
      </c>
      <c r="F16" s="30">
        <v>95</v>
      </c>
      <c r="G16" s="17"/>
    </row>
    <row r="17" s="26" customFormat="1" ht="23.25" customHeight="1" spans="1:7">
      <c r="A17" s="10"/>
      <c r="B17" s="75"/>
      <c r="C17" s="16"/>
      <c r="D17" s="19"/>
      <c r="E17" s="51"/>
      <c r="F17" s="40"/>
      <c r="G17" s="17"/>
    </row>
    <row r="18" s="26" customFormat="1" ht="23.25" customHeight="1" spans="1:7">
      <c r="A18" s="10"/>
      <c r="B18" s="75"/>
      <c r="C18" s="16"/>
      <c r="D18" s="19"/>
      <c r="E18" s="77"/>
      <c r="F18" s="40"/>
      <c r="G18" s="17"/>
    </row>
    <row r="19" s="26" customFormat="1" ht="23.25" customHeight="1" spans="1:7">
      <c r="A19" s="10"/>
      <c r="B19" s="75"/>
      <c r="C19" s="16"/>
      <c r="D19" s="19"/>
      <c r="E19" s="77"/>
      <c r="F19" s="40"/>
      <c r="G19" s="17"/>
    </row>
    <row r="20" s="26" customFormat="1" spans="1:7">
      <c r="A20" s="20" t="s">
        <v>622</v>
      </c>
      <c r="B20" s="20"/>
      <c r="C20" s="20"/>
      <c r="D20" s="20"/>
      <c r="E20" s="20"/>
      <c r="F20" s="20"/>
      <c r="G20" s="20"/>
    </row>
    <row r="21" s="26" customFormat="1" spans="1:7">
      <c r="A21" s="33"/>
      <c r="B21" s="33"/>
      <c r="C21" s="33"/>
      <c r="D21" s="33"/>
      <c r="E21" s="33"/>
      <c r="F21" s="33"/>
      <c r="G21" s="33"/>
    </row>
  </sheetData>
  <mergeCells count="12">
    <mergeCell ref="A2:G2"/>
    <mergeCell ref="B4:D4"/>
    <mergeCell ref="F4:G4"/>
    <mergeCell ref="F5:G5"/>
    <mergeCell ref="F6:G6"/>
    <mergeCell ref="B7:G7"/>
    <mergeCell ref="B8:G8"/>
    <mergeCell ref="B9:G9"/>
    <mergeCell ref="A5:A6"/>
    <mergeCell ref="A10:A19"/>
    <mergeCell ref="B5:D6"/>
    <mergeCell ref="A20:G21"/>
  </mergeCells>
  <pageMargins left="0.75" right="0.75" top="1" bottom="1" header="0.511805555555556" footer="0.511805555555556"/>
  <pageSetup paperSize="9"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topLeftCell="A10" workbookViewId="0">
      <selection activeCell="B10" sqref="A$1:G$1048576"/>
    </sheetView>
  </sheetViews>
  <sheetFormatPr defaultColWidth="9" defaultRowHeight="13.5" outlineLevelCol="6"/>
  <cols>
    <col min="1" max="1" width="13.375" style="26" customWidth="1"/>
    <col min="2" max="2" width="20.375" style="26" customWidth="1"/>
    <col min="3" max="7" width="10" style="26" customWidth="1"/>
    <col min="8" max="16384" width="9" style="26"/>
  </cols>
  <sheetData>
    <row r="1" s="26" customFormat="1" ht="24.75" customHeight="1" spans="1:1">
      <c r="A1" s="27" t="s">
        <v>890</v>
      </c>
    </row>
    <row r="2" s="26" customFormat="1" ht="40.5" customHeight="1" spans="1:7">
      <c r="A2" s="28" t="s">
        <v>594</v>
      </c>
      <c r="B2" s="28"/>
      <c r="C2" s="28"/>
      <c r="D2" s="28"/>
      <c r="E2" s="28"/>
      <c r="F2" s="28"/>
      <c r="G2" s="28"/>
    </row>
    <row r="3" s="26" customFormat="1" ht="24" spans="1:7">
      <c r="A3" s="4" t="s">
        <v>595</v>
      </c>
      <c r="B3" s="4" t="s">
        <v>853</v>
      </c>
      <c r="C3" s="28"/>
      <c r="D3" s="28"/>
      <c r="E3" s="28"/>
      <c r="G3" s="6" t="s">
        <v>313</v>
      </c>
    </row>
    <row r="4" s="26" customFormat="1" ht="27.75" customHeight="1" spans="1:7">
      <c r="A4" s="7" t="s">
        <v>597</v>
      </c>
      <c r="B4" s="8" t="s">
        <v>891</v>
      </c>
      <c r="C4" s="8"/>
      <c r="D4" s="8"/>
      <c r="E4" s="8" t="s">
        <v>599</v>
      </c>
      <c r="F4" s="8" t="s">
        <v>600</v>
      </c>
      <c r="G4" s="8"/>
    </row>
    <row r="5" s="26" customFormat="1" ht="27.75" customHeight="1" spans="1:7">
      <c r="A5" s="8" t="s">
        <v>601</v>
      </c>
      <c r="B5" s="8">
        <v>10</v>
      </c>
      <c r="C5" s="8"/>
      <c r="D5" s="8"/>
      <c r="E5" s="8" t="s">
        <v>602</v>
      </c>
      <c r="F5" s="8">
        <v>10</v>
      </c>
      <c r="G5" s="8"/>
    </row>
    <row r="6" s="26" customFormat="1" ht="27.75" customHeight="1" spans="1:7">
      <c r="A6" s="8"/>
      <c r="B6" s="8"/>
      <c r="C6" s="8"/>
      <c r="D6" s="8"/>
      <c r="E6" s="8" t="s">
        <v>603</v>
      </c>
      <c r="F6" s="8">
        <v>0</v>
      </c>
      <c r="G6" s="8"/>
    </row>
    <row r="7" s="26" customFormat="1" ht="55" customHeight="1" spans="1:7">
      <c r="A7" s="8" t="s">
        <v>604</v>
      </c>
      <c r="B7" s="9" t="s">
        <v>892</v>
      </c>
      <c r="C7" s="9"/>
      <c r="D7" s="9"/>
      <c r="E7" s="9"/>
      <c r="F7" s="9"/>
      <c r="G7" s="9"/>
    </row>
    <row r="8" s="26" customFormat="1" ht="57" customHeight="1" spans="1:7">
      <c r="A8" s="8" t="s">
        <v>606</v>
      </c>
      <c r="B8" s="9" t="s">
        <v>893</v>
      </c>
      <c r="C8" s="9"/>
      <c r="D8" s="9"/>
      <c r="E8" s="9"/>
      <c r="F8" s="9"/>
      <c r="G8" s="9"/>
    </row>
    <row r="9" s="26" customFormat="1" ht="34.5" customHeight="1" spans="1:7">
      <c r="A9" s="8" t="s">
        <v>608</v>
      </c>
      <c r="B9" s="9" t="s">
        <v>894</v>
      </c>
      <c r="C9" s="9"/>
      <c r="D9" s="9"/>
      <c r="E9" s="9"/>
      <c r="F9" s="9"/>
      <c r="G9" s="9"/>
    </row>
    <row r="10" s="26" customFormat="1" ht="23.25" customHeight="1" spans="1:7">
      <c r="A10" s="10" t="s">
        <v>557</v>
      </c>
      <c r="B10" s="75" t="s">
        <v>558</v>
      </c>
      <c r="C10" s="8" t="s">
        <v>559</v>
      </c>
      <c r="D10" s="8" t="s">
        <v>560</v>
      </c>
      <c r="E10" s="8" t="s">
        <v>561</v>
      </c>
      <c r="F10" s="8" t="s">
        <v>562</v>
      </c>
      <c r="G10" s="8" t="s">
        <v>610</v>
      </c>
    </row>
    <row r="11" s="26" customFormat="1" ht="36" customHeight="1" spans="1:7">
      <c r="A11" s="10"/>
      <c r="B11" s="75" t="s">
        <v>895</v>
      </c>
      <c r="C11" s="16">
        <v>0.1</v>
      </c>
      <c r="D11" s="19" t="s">
        <v>791</v>
      </c>
      <c r="E11" s="30" t="s">
        <v>859</v>
      </c>
      <c r="F11" s="30">
        <v>1</v>
      </c>
      <c r="G11" s="17"/>
    </row>
    <row r="12" s="26" customFormat="1" ht="23.25" customHeight="1" spans="1:7">
      <c r="A12" s="10"/>
      <c r="B12" s="75" t="s">
        <v>896</v>
      </c>
      <c r="C12" s="16">
        <v>0.3</v>
      </c>
      <c r="D12" s="19" t="s">
        <v>569</v>
      </c>
      <c r="E12" s="30" t="s">
        <v>859</v>
      </c>
      <c r="F12" s="30">
        <v>98</v>
      </c>
      <c r="G12" s="17" t="s">
        <v>617</v>
      </c>
    </row>
    <row r="13" s="26" customFormat="1" ht="23.25" customHeight="1" spans="1:7">
      <c r="A13" s="10"/>
      <c r="B13" s="75" t="s">
        <v>635</v>
      </c>
      <c r="C13" s="16">
        <v>0.2</v>
      </c>
      <c r="D13" s="19" t="s">
        <v>569</v>
      </c>
      <c r="E13" s="30" t="s">
        <v>578</v>
      </c>
      <c r="F13" s="30">
        <v>100</v>
      </c>
      <c r="G13" s="17"/>
    </row>
    <row r="14" s="26" customFormat="1" ht="23.25" customHeight="1" spans="1:7">
      <c r="A14" s="10"/>
      <c r="B14" s="75" t="s">
        <v>636</v>
      </c>
      <c r="C14" s="16">
        <v>0.1</v>
      </c>
      <c r="D14" s="19" t="s">
        <v>569</v>
      </c>
      <c r="E14" s="30" t="s">
        <v>578</v>
      </c>
      <c r="F14" s="30">
        <v>100</v>
      </c>
      <c r="G14" s="17"/>
    </row>
    <row r="15" s="26" customFormat="1" ht="23.25" customHeight="1" spans="1:7">
      <c r="A15" s="10"/>
      <c r="B15" s="75" t="s">
        <v>897</v>
      </c>
      <c r="C15" s="16">
        <v>0.1</v>
      </c>
      <c r="D15" s="19" t="s">
        <v>569</v>
      </c>
      <c r="E15" s="30" t="s">
        <v>859</v>
      </c>
      <c r="F15" s="30">
        <v>20</v>
      </c>
      <c r="G15" s="17"/>
    </row>
    <row r="16" s="26" customFormat="1" ht="23.25" customHeight="1" spans="1:7">
      <c r="A16" s="10"/>
      <c r="B16" s="75" t="s">
        <v>714</v>
      </c>
      <c r="C16" s="16">
        <v>0.1</v>
      </c>
      <c r="D16" s="19" t="s">
        <v>569</v>
      </c>
      <c r="E16" s="30" t="s">
        <v>859</v>
      </c>
      <c r="F16" s="30">
        <v>98</v>
      </c>
      <c r="G16" s="17"/>
    </row>
    <row r="17" s="26" customFormat="1" ht="23.25" customHeight="1" spans="1:7">
      <c r="A17" s="10"/>
      <c r="B17" s="75" t="s">
        <v>870</v>
      </c>
      <c r="C17" s="16">
        <v>0.1</v>
      </c>
      <c r="D17" s="19" t="s">
        <v>569</v>
      </c>
      <c r="E17" s="30" t="s">
        <v>578</v>
      </c>
      <c r="F17" s="30">
        <v>100</v>
      </c>
      <c r="G17" s="17"/>
    </row>
    <row r="18" s="26" customFormat="1" ht="23.25" customHeight="1" spans="1:7">
      <c r="A18" s="10"/>
      <c r="B18" s="75"/>
      <c r="C18" s="16"/>
      <c r="D18" s="19"/>
      <c r="E18" s="77"/>
      <c r="F18" s="40"/>
      <c r="G18" s="17"/>
    </row>
    <row r="19" s="26" customFormat="1" ht="23.25" customHeight="1" spans="1:7">
      <c r="A19" s="10"/>
      <c r="B19" s="75"/>
      <c r="C19" s="16"/>
      <c r="D19" s="19"/>
      <c r="E19" s="77"/>
      <c r="F19" s="40"/>
      <c r="G19" s="17"/>
    </row>
    <row r="20" s="26" customFormat="1" spans="1:7">
      <c r="A20" s="20" t="s">
        <v>622</v>
      </c>
      <c r="B20" s="20"/>
      <c r="C20" s="20"/>
      <c r="D20" s="20"/>
      <c r="E20" s="20"/>
      <c r="F20" s="20"/>
      <c r="G20" s="20"/>
    </row>
    <row r="21" s="26" customFormat="1" spans="1:7">
      <c r="A21" s="33"/>
      <c r="B21" s="33"/>
      <c r="C21" s="33"/>
      <c r="D21" s="33"/>
      <c r="E21" s="33"/>
      <c r="F21" s="33"/>
      <c r="G21" s="33"/>
    </row>
  </sheetData>
  <mergeCells count="12">
    <mergeCell ref="A2:G2"/>
    <mergeCell ref="B4:D4"/>
    <mergeCell ref="F4:G4"/>
    <mergeCell ref="F5:G5"/>
    <mergeCell ref="F6:G6"/>
    <mergeCell ref="B7:G7"/>
    <mergeCell ref="B8:G8"/>
    <mergeCell ref="B9:G9"/>
    <mergeCell ref="A5:A6"/>
    <mergeCell ref="A10:A19"/>
    <mergeCell ref="B5:D6"/>
    <mergeCell ref="A20:G21"/>
  </mergeCells>
  <pageMargins left="0.75" right="0.75" top="1" bottom="1" header="0.511805555555556" footer="0.511805555555556"/>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63"/>
  <sheetViews>
    <sheetView showGridLines="0" showZeros="0" workbookViewId="0">
      <selection activeCell="D24" sqref="D24"/>
    </sheetView>
  </sheetViews>
  <sheetFormatPr defaultColWidth="6.875" defaultRowHeight="20.1" customHeight="1"/>
  <cols>
    <col min="1" max="1" width="14.5" style="309" customWidth="1"/>
    <col min="2" max="2" width="33.375" style="309" customWidth="1"/>
    <col min="3" max="3" width="20.625" style="309" customWidth="1"/>
    <col min="4" max="4" width="14.625" style="309" customWidth="1"/>
    <col min="5" max="5" width="16.375" style="309" customWidth="1"/>
    <col min="6" max="256" width="6.875" style="309"/>
    <col min="257" max="257" width="14.5" style="309" customWidth="1"/>
    <col min="258" max="258" width="33.375" style="309" customWidth="1"/>
    <col min="259" max="261" width="20.625" style="309" customWidth="1"/>
    <col min="262" max="512" width="6.875" style="309"/>
    <col min="513" max="513" width="14.5" style="309" customWidth="1"/>
    <col min="514" max="514" width="33.375" style="309" customWidth="1"/>
    <col min="515" max="517" width="20.625" style="309" customWidth="1"/>
    <col min="518" max="768" width="6.875" style="309"/>
    <col min="769" max="769" width="14.5" style="309" customWidth="1"/>
    <col min="770" max="770" width="33.375" style="309" customWidth="1"/>
    <col min="771" max="773" width="20.625" style="309" customWidth="1"/>
    <col min="774" max="1024" width="6.875" style="309"/>
    <col min="1025" max="1025" width="14.5" style="309" customWidth="1"/>
    <col min="1026" max="1026" width="33.375" style="309" customWidth="1"/>
    <col min="1027" max="1029" width="20.625" style="309" customWidth="1"/>
    <col min="1030" max="1280" width="6.875" style="309"/>
    <col min="1281" max="1281" width="14.5" style="309" customWidth="1"/>
    <col min="1282" max="1282" width="33.375" style="309" customWidth="1"/>
    <col min="1283" max="1285" width="20.625" style="309" customWidth="1"/>
    <col min="1286" max="1536" width="6.875" style="309"/>
    <col min="1537" max="1537" width="14.5" style="309" customWidth="1"/>
    <col min="1538" max="1538" width="33.375" style="309" customWidth="1"/>
    <col min="1539" max="1541" width="20.625" style="309" customWidth="1"/>
    <col min="1542" max="1792" width="6.875" style="309"/>
    <col min="1793" max="1793" width="14.5" style="309" customWidth="1"/>
    <col min="1794" max="1794" width="33.375" style="309" customWidth="1"/>
    <col min="1795" max="1797" width="20.625" style="309" customWidth="1"/>
    <col min="1798" max="2048" width="6.875" style="309"/>
    <col min="2049" max="2049" width="14.5" style="309" customWidth="1"/>
    <col min="2050" max="2050" width="33.375" style="309" customWidth="1"/>
    <col min="2051" max="2053" width="20.625" style="309" customWidth="1"/>
    <col min="2054" max="2304" width="6.875" style="309"/>
    <col min="2305" max="2305" width="14.5" style="309" customWidth="1"/>
    <col min="2306" max="2306" width="33.375" style="309" customWidth="1"/>
    <col min="2307" max="2309" width="20.625" style="309" customWidth="1"/>
    <col min="2310" max="2560" width="6.875" style="309"/>
    <col min="2561" max="2561" width="14.5" style="309" customWidth="1"/>
    <col min="2562" max="2562" width="33.375" style="309" customWidth="1"/>
    <col min="2563" max="2565" width="20.625" style="309" customWidth="1"/>
    <col min="2566" max="2816" width="6.875" style="309"/>
    <col min="2817" max="2817" width="14.5" style="309" customWidth="1"/>
    <col min="2818" max="2818" width="33.375" style="309" customWidth="1"/>
    <col min="2819" max="2821" width="20.625" style="309" customWidth="1"/>
    <col min="2822" max="3072" width="6.875" style="309"/>
    <col min="3073" max="3073" width="14.5" style="309" customWidth="1"/>
    <col min="3074" max="3074" width="33.375" style="309" customWidth="1"/>
    <col min="3075" max="3077" width="20.625" style="309" customWidth="1"/>
    <col min="3078" max="3328" width="6.875" style="309"/>
    <col min="3329" max="3329" width="14.5" style="309" customWidth="1"/>
    <col min="3330" max="3330" width="33.375" style="309" customWidth="1"/>
    <col min="3331" max="3333" width="20.625" style="309" customWidth="1"/>
    <col min="3334" max="3584" width="6.875" style="309"/>
    <col min="3585" max="3585" width="14.5" style="309" customWidth="1"/>
    <col min="3586" max="3586" width="33.375" style="309" customWidth="1"/>
    <col min="3587" max="3589" width="20.625" style="309" customWidth="1"/>
    <col min="3590" max="3840" width="6.875" style="309"/>
    <col min="3841" max="3841" width="14.5" style="309" customWidth="1"/>
    <col min="3842" max="3842" width="33.375" style="309" customWidth="1"/>
    <col min="3843" max="3845" width="20.625" style="309" customWidth="1"/>
    <col min="3846" max="4096" width="6.875" style="309"/>
    <col min="4097" max="4097" width="14.5" style="309" customWidth="1"/>
    <col min="4098" max="4098" width="33.375" style="309" customWidth="1"/>
    <col min="4099" max="4101" width="20.625" style="309" customWidth="1"/>
    <col min="4102" max="4352" width="6.875" style="309"/>
    <col min="4353" max="4353" width="14.5" style="309" customWidth="1"/>
    <col min="4354" max="4354" width="33.375" style="309" customWidth="1"/>
    <col min="4355" max="4357" width="20.625" style="309" customWidth="1"/>
    <col min="4358" max="4608" width="6.875" style="309"/>
    <col min="4609" max="4609" width="14.5" style="309" customWidth="1"/>
    <col min="4610" max="4610" width="33.375" style="309" customWidth="1"/>
    <col min="4611" max="4613" width="20.625" style="309" customWidth="1"/>
    <col min="4614" max="4864" width="6.875" style="309"/>
    <col min="4865" max="4865" width="14.5" style="309" customWidth="1"/>
    <col min="4866" max="4866" width="33.375" style="309" customWidth="1"/>
    <col min="4867" max="4869" width="20.625" style="309" customWidth="1"/>
    <col min="4870" max="5120" width="6.875" style="309"/>
    <col min="5121" max="5121" width="14.5" style="309" customWidth="1"/>
    <col min="5122" max="5122" width="33.375" style="309" customWidth="1"/>
    <col min="5123" max="5125" width="20.625" style="309" customWidth="1"/>
    <col min="5126" max="5376" width="6.875" style="309"/>
    <col min="5377" max="5377" width="14.5" style="309" customWidth="1"/>
    <col min="5378" max="5378" width="33.375" style="309" customWidth="1"/>
    <col min="5379" max="5381" width="20.625" style="309" customWidth="1"/>
    <col min="5382" max="5632" width="6.875" style="309"/>
    <col min="5633" max="5633" width="14.5" style="309" customWidth="1"/>
    <col min="5634" max="5634" width="33.375" style="309" customWidth="1"/>
    <col min="5635" max="5637" width="20.625" style="309" customWidth="1"/>
    <col min="5638" max="5888" width="6.875" style="309"/>
    <col min="5889" max="5889" width="14.5" style="309" customWidth="1"/>
    <col min="5890" max="5890" width="33.375" style="309" customWidth="1"/>
    <col min="5891" max="5893" width="20.625" style="309" customWidth="1"/>
    <col min="5894" max="6144" width="6.875" style="309"/>
    <col min="6145" max="6145" width="14.5" style="309" customWidth="1"/>
    <col min="6146" max="6146" width="33.375" style="309" customWidth="1"/>
    <col min="6147" max="6149" width="20.625" style="309" customWidth="1"/>
    <col min="6150" max="6400" width="6.875" style="309"/>
    <col min="6401" max="6401" width="14.5" style="309" customWidth="1"/>
    <col min="6402" max="6402" width="33.375" style="309" customWidth="1"/>
    <col min="6403" max="6405" width="20.625" style="309" customWidth="1"/>
    <col min="6406" max="6656" width="6.875" style="309"/>
    <col min="6657" max="6657" width="14.5" style="309" customWidth="1"/>
    <col min="6658" max="6658" width="33.375" style="309" customWidth="1"/>
    <col min="6659" max="6661" width="20.625" style="309" customWidth="1"/>
    <col min="6662" max="6912" width="6.875" style="309"/>
    <col min="6913" max="6913" width="14.5" style="309" customWidth="1"/>
    <col min="6914" max="6914" width="33.375" style="309" customWidth="1"/>
    <col min="6915" max="6917" width="20.625" style="309" customWidth="1"/>
    <col min="6918" max="7168" width="6.875" style="309"/>
    <col min="7169" max="7169" width="14.5" style="309" customWidth="1"/>
    <col min="7170" max="7170" width="33.375" style="309" customWidth="1"/>
    <col min="7171" max="7173" width="20.625" style="309" customWidth="1"/>
    <col min="7174" max="7424" width="6.875" style="309"/>
    <col min="7425" max="7425" width="14.5" style="309" customWidth="1"/>
    <col min="7426" max="7426" width="33.375" style="309" customWidth="1"/>
    <col min="7427" max="7429" width="20.625" style="309" customWidth="1"/>
    <col min="7430" max="7680" width="6.875" style="309"/>
    <col min="7681" max="7681" width="14.5" style="309" customWidth="1"/>
    <col min="7682" max="7682" width="33.375" style="309" customWidth="1"/>
    <col min="7683" max="7685" width="20.625" style="309" customWidth="1"/>
    <col min="7686" max="7936" width="6.875" style="309"/>
    <col min="7937" max="7937" width="14.5" style="309" customWidth="1"/>
    <col min="7938" max="7938" width="33.375" style="309" customWidth="1"/>
    <col min="7939" max="7941" width="20.625" style="309" customWidth="1"/>
    <col min="7942" max="8192" width="6.875" style="309"/>
    <col min="8193" max="8193" width="14.5" style="309" customWidth="1"/>
    <col min="8194" max="8194" width="33.375" style="309" customWidth="1"/>
    <col min="8195" max="8197" width="20.625" style="309" customWidth="1"/>
    <col min="8198" max="8448" width="6.875" style="309"/>
    <col min="8449" max="8449" width="14.5" style="309" customWidth="1"/>
    <col min="8450" max="8450" width="33.375" style="309" customWidth="1"/>
    <col min="8451" max="8453" width="20.625" style="309" customWidth="1"/>
    <col min="8454" max="8704" width="6.875" style="309"/>
    <col min="8705" max="8705" width="14.5" style="309" customWidth="1"/>
    <col min="8706" max="8706" width="33.375" style="309" customWidth="1"/>
    <col min="8707" max="8709" width="20.625" style="309" customWidth="1"/>
    <col min="8710" max="8960" width="6.875" style="309"/>
    <col min="8961" max="8961" width="14.5" style="309" customWidth="1"/>
    <col min="8962" max="8962" width="33.375" style="309" customWidth="1"/>
    <col min="8963" max="8965" width="20.625" style="309" customWidth="1"/>
    <col min="8966" max="9216" width="6.875" style="309"/>
    <col min="9217" max="9217" width="14.5" style="309" customWidth="1"/>
    <col min="9218" max="9218" width="33.375" style="309" customWidth="1"/>
    <col min="9219" max="9221" width="20.625" style="309" customWidth="1"/>
    <col min="9222" max="9472" width="6.875" style="309"/>
    <col min="9473" max="9473" width="14.5" style="309" customWidth="1"/>
    <col min="9474" max="9474" width="33.375" style="309" customWidth="1"/>
    <col min="9475" max="9477" width="20.625" style="309" customWidth="1"/>
    <col min="9478" max="9728" width="6.875" style="309"/>
    <col min="9729" max="9729" width="14.5" style="309" customWidth="1"/>
    <col min="9730" max="9730" width="33.375" style="309" customWidth="1"/>
    <col min="9731" max="9733" width="20.625" style="309" customWidth="1"/>
    <col min="9734" max="9984" width="6.875" style="309"/>
    <col min="9985" max="9985" width="14.5" style="309" customWidth="1"/>
    <col min="9986" max="9986" width="33.375" style="309" customWidth="1"/>
    <col min="9987" max="9989" width="20.625" style="309" customWidth="1"/>
    <col min="9990" max="10240" width="6.875" style="309"/>
    <col min="10241" max="10241" width="14.5" style="309" customWidth="1"/>
    <col min="10242" max="10242" width="33.375" style="309" customWidth="1"/>
    <col min="10243" max="10245" width="20.625" style="309" customWidth="1"/>
    <col min="10246" max="10496" width="6.875" style="309"/>
    <col min="10497" max="10497" width="14.5" style="309" customWidth="1"/>
    <col min="10498" max="10498" width="33.375" style="309" customWidth="1"/>
    <col min="10499" max="10501" width="20.625" style="309" customWidth="1"/>
    <col min="10502" max="10752" width="6.875" style="309"/>
    <col min="10753" max="10753" width="14.5" style="309" customWidth="1"/>
    <col min="10754" max="10754" width="33.375" style="309" customWidth="1"/>
    <col min="10755" max="10757" width="20.625" style="309" customWidth="1"/>
    <col min="10758" max="11008" width="6.875" style="309"/>
    <col min="11009" max="11009" width="14.5" style="309" customWidth="1"/>
    <col min="11010" max="11010" width="33.375" style="309" customWidth="1"/>
    <col min="11011" max="11013" width="20.625" style="309" customWidth="1"/>
    <col min="11014" max="11264" width="6.875" style="309"/>
    <col min="11265" max="11265" width="14.5" style="309" customWidth="1"/>
    <col min="11266" max="11266" width="33.375" style="309" customWidth="1"/>
    <col min="11267" max="11269" width="20.625" style="309" customWidth="1"/>
    <col min="11270" max="11520" width="6.875" style="309"/>
    <col min="11521" max="11521" width="14.5" style="309" customWidth="1"/>
    <col min="11522" max="11522" width="33.375" style="309" customWidth="1"/>
    <col min="11523" max="11525" width="20.625" style="309" customWidth="1"/>
    <col min="11526" max="11776" width="6.875" style="309"/>
    <col min="11777" max="11777" width="14.5" style="309" customWidth="1"/>
    <col min="11778" max="11778" width="33.375" style="309" customWidth="1"/>
    <col min="11779" max="11781" width="20.625" style="309" customWidth="1"/>
    <col min="11782" max="12032" width="6.875" style="309"/>
    <col min="12033" max="12033" width="14.5" style="309" customWidth="1"/>
    <col min="12034" max="12034" width="33.375" style="309" customWidth="1"/>
    <col min="12035" max="12037" width="20.625" style="309" customWidth="1"/>
    <col min="12038" max="12288" width="6.875" style="309"/>
    <col min="12289" max="12289" width="14.5" style="309" customWidth="1"/>
    <col min="12290" max="12290" width="33.375" style="309" customWidth="1"/>
    <col min="12291" max="12293" width="20.625" style="309" customWidth="1"/>
    <col min="12294" max="12544" width="6.875" style="309"/>
    <col min="12545" max="12545" width="14.5" style="309" customWidth="1"/>
    <col min="12546" max="12546" width="33.375" style="309" customWidth="1"/>
    <col min="12547" max="12549" width="20.625" style="309" customWidth="1"/>
    <col min="12550" max="12800" width="6.875" style="309"/>
    <col min="12801" max="12801" width="14.5" style="309" customWidth="1"/>
    <col min="12802" max="12802" width="33.375" style="309" customWidth="1"/>
    <col min="12803" max="12805" width="20.625" style="309" customWidth="1"/>
    <col min="12806" max="13056" width="6.875" style="309"/>
    <col min="13057" max="13057" width="14.5" style="309" customWidth="1"/>
    <col min="13058" max="13058" width="33.375" style="309" customWidth="1"/>
    <col min="13059" max="13061" width="20.625" style="309" customWidth="1"/>
    <col min="13062" max="13312" width="6.875" style="309"/>
    <col min="13313" max="13313" width="14.5" style="309" customWidth="1"/>
    <col min="13314" max="13314" width="33.375" style="309" customWidth="1"/>
    <col min="13315" max="13317" width="20.625" style="309" customWidth="1"/>
    <col min="13318" max="13568" width="6.875" style="309"/>
    <col min="13569" max="13569" width="14.5" style="309" customWidth="1"/>
    <col min="13570" max="13570" width="33.375" style="309" customWidth="1"/>
    <col min="13571" max="13573" width="20.625" style="309" customWidth="1"/>
    <col min="13574" max="13824" width="6.875" style="309"/>
    <col min="13825" max="13825" width="14.5" style="309" customWidth="1"/>
    <col min="13826" max="13826" width="33.375" style="309" customWidth="1"/>
    <col min="13827" max="13829" width="20.625" style="309" customWidth="1"/>
    <col min="13830" max="14080" width="6.875" style="309"/>
    <col min="14081" max="14081" width="14.5" style="309" customWidth="1"/>
    <col min="14082" max="14082" width="33.375" style="309" customWidth="1"/>
    <col min="14083" max="14085" width="20.625" style="309" customWidth="1"/>
    <col min="14086" max="14336" width="6.875" style="309"/>
    <col min="14337" max="14337" width="14.5" style="309" customWidth="1"/>
    <col min="14338" max="14338" width="33.375" style="309" customWidth="1"/>
    <col min="14339" max="14341" width="20.625" style="309" customWidth="1"/>
    <col min="14342" max="14592" width="6.875" style="309"/>
    <col min="14593" max="14593" width="14.5" style="309" customWidth="1"/>
    <col min="14594" max="14594" width="33.375" style="309" customWidth="1"/>
    <col min="14595" max="14597" width="20.625" style="309" customWidth="1"/>
    <col min="14598" max="14848" width="6.875" style="309"/>
    <col min="14849" max="14849" width="14.5" style="309" customWidth="1"/>
    <col min="14850" max="14850" width="33.375" style="309" customWidth="1"/>
    <col min="14851" max="14853" width="20.625" style="309" customWidth="1"/>
    <col min="14854" max="15104" width="6.875" style="309"/>
    <col min="15105" max="15105" width="14.5" style="309" customWidth="1"/>
    <col min="15106" max="15106" width="33.375" style="309" customWidth="1"/>
    <col min="15107" max="15109" width="20.625" style="309" customWidth="1"/>
    <col min="15110" max="15360" width="6.875" style="309"/>
    <col min="15361" max="15361" width="14.5" style="309" customWidth="1"/>
    <col min="15362" max="15362" width="33.375" style="309" customWidth="1"/>
    <col min="15363" max="15365" width="20.625" style="309" customWidth="1"/>
    <col min="15366" max="15616" width="6.875" style="309"/>
    <col min="15617" max="15617" width="14.5" style="309" customWidth="1"/>
    <col min="15618" max="15618" width="33.375" style="309" customWidth="1"/>
    <col min="15619" max="15621" width="20.625" style="309" customWidth="1"/>
    <col min="15622" max="15872" width="6.875" style="309"/>
    <col min="15873" max="15873" width="14.5" style="309" customWidth="1"/>
    <col min="15874" max="15874" width="33.375" style="309" customWidth="1"/>
    <col min="15875" max="15877" width="20.625" style="309" customWidth="1"/>
    <col min="15878" max="16128" width="6.875" style="309"/>
    <col min="16129" max="16129" width="14.5" style="309" customWidth="1"/>
    <col min="16130" max="16130" width="33.375" style="309" customWidth="1"/>
    <col min="16131" max="16133" width="20.625" style="309" customWidth="1"/>
    <col min="16134" max="16384" width="6.875" style="309"/>
  </cols>
  <sheetData>
    <row r="1" customHeight="1" spans="1:5">
      <c r="A1" s="118" t="s">
        <v>363</v>
      </c>
      <c r="E1" s="310"/>
    </row>
    <row r="2" ht="44.25" customHeight="1" spans="1:5">
      <c r="A2" s="311" t="s">
        <v>364</v>
      </c>
      <c r="B2" s="311"/>
      <c r="C2" s="311"/>
      <c r="D2" s="311"/>
      <c r="E2" s="311"/>
    </row>
    <row r="3" customHeight="1" spans="1:5">
      <c r="A3" s="311"/>
      <c r="B3" s="311"/>
      <c r="C3" s="311"/>
      <c r="D3" s="311"/>
      <c r="E3" s="311"/>
    </row>
    <row r="4" s="180" customFormat="1" customHeight="1" spans="1:5">
      <c r="A4" s="312"/>
      <c r="B4" s="313"/>
      <c r="C4" s="313"/>
      <c r="D4" s="313"/>
      <c r="E4" s="314" t="s">
        <v>313</v>
      </c>
    </row>
    <row r="5" s="180" customFormat="1" customHeight="1" spans="1:5">
      <c r="A5" s="132" t="s">
        <v>365</v>
      </c>
      <c r="B5" s="132"/>
      <c r="C5" s="132" t="s">
        <v>366</v>
      </c>
      <c r="D5" s="132"/>
      <c r="E5" s="132"/>
    </row>
    <row r="6" s="180" customFormat="1" customHeight="1" spans="1:5">
      <c r="A6" s="132" t="s">
        <v>335</v>
      </c>
      <c r="B6" s="132" t="s">
        <v>336</v>
      </c>
      <c r="C6" s="132" t="s">
        <v>318</v>
      </c>
      <c r="D6" s="132" t="s">
        <v>367</v>
      </c>
      <c r="E6" s="132" t="s">
        <v>368</v>
      </c>
    </row>
    <row r="7" s="180" customFormat="1" customHeight="1" spans="1:10">
      <c r="A7" s="315" t="s">
        <v>369</v>
      </c>
      <c r="B7" s="175" t="s">
        <v>370</v>
      </c>
      <c r="C7" s="316">
        <f>SUM(C8,C21,C50,C58)</f>
        <v>3675.54</v>
      </c>
      <c r="D7" s="316">
        <f>SUM(D8,D21,D50)</f>
        <v>2848.85</v>
      </c>
      <c r="E7" s="316">
        <f>SUM(E8,E21,E50,E58)</f>
        <v>826.69</v>
      </c>
      <c r="J7" s="318"/>
    </row>
    <row r="8" s="180" customFormat="1" customHeight="1" spans="1:7">
      <c r="A8" s="167" t="s">
        <v>371</v>
      </c>
      <c r="B8" s="175" t="s">
        <v>372</v>
      </c>
      <c r="C8" s="317">
        <v>2636.44</v>
      </c>
      <c r="D8" s="317">
        <v>2636.44</v>
      </c>
      <c r="E8" s="316"/>
      <c r="G8" s="318"/>
    </row>
    <row r="9" s="180" customFormat="1" customHeight="1" spans="1:11">
      <c r="A9" s="167" t="s">
        <v>373</v>
      </c>
      <c r="B9" s="175" t="s">
        <v>374</v>
      </c>
      <c r="C9" s="316">
        <v>616.39</v>
      </c>
      <c r="D9" s="316">
        <v>616.39</v>
      </c>
      <c r="E9" s="316">
        <v>0</v>
      </c>
      <c r="F9" s="318"/>
      <c r="G9" s="318"/>
      <c r="K9" s="318"/>
    </row>
    <row r="10" s="180" customFormat="1" customHeight="1" spans="1:8">
      <c r="A10" s="167" t="s">
        <v>375</v>
      </c>
      <c r="B10" s="175" t="s">
        <v>376</v>
      </c>
      <c r="C10" s="316">
        <v>181.18</v>
      </c>
      <c r="D10" s="316">
        <v>181.18</v>
      </c>
      <c r="E10" s="316"/>
      <c r="F10" s="318"/>
      <c r="H10" s="318"/>
    </row>
    <row r="11" s="180" customFormat="1" customHeight="1" spans="1:8">
      <c r="A11" s="167" t="s">
        <v>377</v>
      </c>
      <c r="B11" s="175" t="s">
        <v>378</v>
      </c>
      <c r="C11" s="316">
        <v>166.2</v>
      </c>
      <c r="D11" s="316">
        <v>166.2</v>
      </c>
      <c r="E11" s="316"/>
      <c r="F11" s="318"/>
      <c r="H11" s="318"/>
    </row>
    <row r="12" s="180" customFormat="1" customHeight="1" spans="1:8">
      <c r="A12" s="167" t="s">
        <v>379</v>
      </c>
      <c r="B12" s="175" t="s">
        <v>380</v>
      </c>
      <c r="C12" s="316">
        <v>919.92</v>
      </c>
      <c r="D12" s="316">
        <v>919.92</v>
      </c>
      <c r="E12" s="316"/>
      <c r="F12" s="318"/>
      <c r="G12" s="318"/>
      <c r="H12" s="318"/>
    </row>
    <row r="13" s="180" customFormat="1" customHeight="1" spans="1:10">
      <c r="A13" s="167" t="s">
        <v>381</v>
      </c>
      <c r="B13" s="175" t="s">
        <v>382</v>
      </c>
      <c r="C13" s="316">
        <v>191.53</v>
      </c>
      <c r="D13" s="316">
        <v>191.53</v>
      </c>
      <c r="E13" s="316"/>
      <c r="F13" s="318"/>
      <c r="J13" s="318"/>
    </row>
    <row r="14" s="180" customFormat="1" customHeight="1" spans="1:11">
      <c r="A14" s="167" t="s">
        <v>383</v>
      </c>
      <c r="B14" s="175" t="s">
        <v>384</v>
      </c>
      <c r="C14" s="316">
        <v>95.77</v>
      </c>
      <c r="D14" s="316">
        <v>95.77</v>
      </c>
      <c r="E14" s="316"/>
      <c r="F14" s="318"/>
      <c r="G14" s="318"/>
      <c r="K14" s="318"/>
    </row>
    <row r="15" s="180" customFormat="1" customHeight="1" spans="1:11">
      <c r="A15" s="167" t="s">
        <v>385</v>
      </c>
      <c r="B15" s="175" t="s">
        <v>386</v>
      </c>
      <c r="C15" s="316">
        <v>121.52</v>
      </c>
      <c r="D15" s="316">
        <v>121.52</v>
      </c>
      <c r="E15" s="316"/>
      <c r="F15" s="318"/>
      <c r="G15" s="318"/>
      <c r="H15" s="318"/>
      <c r="K15" s="318"/>
    </row>
    <row r="16" s="180" customFormat="1" customHeight="1" spans="1:11">
      <c r="A16" s="167" t="s">
        <v>387</v>
      </c>
      <c r="B16" s="175" t="s">
        <v>388</v>
      </c>
      <c r="C16" s="316">
        <v>0</v>
      </c>
      <c r="D16" s="316"/>
      <c r="E16" s="316"/>
      <c r="F16" s="318"/>
      <c r="G16" s="318"/>
      <c r="K16" s="318"/>
    </row>
    <row r="17" s="180" customFormat="1" customHeight="1" spans="1:11">
      <c r="A17" s="167" t="s">
        <v>389</v>
      </c>
      <c r="B17" s="175" t="s">
        <v>390</v>
      </c>
      <c r="C17" s="316">
        <v>9.58</v>
      </c>
      <c r="D17" s="316">
        <v>9.58</v>
      </c>
      <c r="E17" s="316"/>
      <c r="F17" s="318"/>
      <c r="G17" s="318"/>
      <c r="K17" s="318"/>
    </row>
    <row r="18" s="180" customFormat="1" customHeight="1" spans="1:11">
      <c r="A18" s="167" t="s">
        <v>391</v>
      </c>
      <c r="B18" s="175" t="s">
        <v>392</v>
      </c>
      <c r="C18" s="316">
        <v>143.65</v>
      </c>
      <c r="D18" s="316">
        <v>143.65</v>
      </c>
      <c r="E18" s="316"/>
      <c r="F18" s="318"/>
      <c r="G18" s="318"/>
      <c r="K18" s="318"/>
    </row>
    <row r="19" s="180" customFormat="1" customHeight="1" spans="1:11">
      <c r="A19" s="167" t="s">
        <v>393</v>
      </c>
      <c r="B19" s="175" t="s">
        <v>394</v>
      </c>
      <c r="C19" s="316">
        <v>25.44</v>
      </c>
      <c r="D19" s="316">
        <v>25.44</v>
      </c>
      <c r="E19" s="316"/>
      <c r="F19" s="318"/>
      <c r="G19" s="318"/>
      <c r="I19" s="318"/>
      <c r="K19" s="318"/>
    </row>
    <row r="20" s="180" customFormat="1" customHeight="1" spans="1:11">
      <c r="A20" s="167" t="s">
        <v>395</v>
      </c>
      <c r="B20" s="175" t="s">
        <v>396</v>
      </c>
      <c r="C20" s="316">
        <v>165.26</v>
      </c>
      <c r="D20" s="316">
        <v>165.26</v>
      </c>
      <c r="E20" s="316"/>
      <c r="F20" s="318"/>
      <c r="G20" s="318"/>
      <c r="K20" s="318"/>
    </row>
    <row r="21" s="180" customFormat="1" customHeight="1" spans="1:7">
      <c r="A21" s="167" t="s">
        <v>397</v>
      </c>
      <c r="B21" s="175" t="s">
        <v>398</v>
      </c>
      <c r="C21" s="317">
        <v>823.69</v>
      </c>
      <c r="D21" s="317"/>
      <c r="E21" s="316">
        <v>823.69</v>
      </c>
      <c r="F21" s="318"/>
      <c r="G21" s="318"/>
    </row>
    <row r="22" s="180" customFormat="1" customHeight="1" spans="1:14">
      <c r="A22" s="167" t="s">
        <v>399</v>
      </c>
      <c r="B22" s="319" t="s">
        <v>400</v>
      </c>
      <c r="C22" s="316">
        <v>243.6</v>
      </c>
      <c r="D22" s="316"/>
      <c r="E22" s="316">
        <f>C22-D22</f>
        <v>243.6</v>
      </c>
      <c r="F22" s="318"/>
      <c r="G22" s="318"/>
      <c r="H22" s="318"/>
      <c r="N22" s="318"/>
    </row>
    <row r="23" s="180" customFormat="1" customHeight="1" spans="1:7">
      <c r="A23" s="167" t="s">
        <v>401</v>
      </c>
      <c r="B23" s="320" t="s">
        <v>402</v>
      </c>
      <c r="C23" s="316">
        <v>2</v>
      </c>
      <c r="D23" s="316"/>
      <c r="E23" s="316">
        <v>2</v>
      </c>
      <c r="F23" s="318"/>
      <c r="G23" s="318"/>
    </row>
    <row r="24" s="180" customFormat="1" customHeight="1" spans="1:10">
      <c r="A24" s="167" t="s">
        <v>403</v>
      </c>
      <c r="B24" s="320" t="s">
        <v>404</v>
      </c>
      <c r="C24" s="316"/>
      <c r="D24" s="316"/>
      <c r="E24" s="316"/>
      <c r="F24" s="318"/>
      <c r="H24" s="318"/>
      <c r="J24" s="318"/>
    </row>
    <row r="25" s="180" customFormat="1" customHeight="1" spans="1:8">
      <c r="A25" s="167" t="s">
        <v>405</v>
      </c>
      <c r="B25" s="320" t="s">
        <v>406</v>
      </c>
      <c r="C25" s="316"/>
      <c r="D25" s="316"/>
      <c r="E25" s="316"/>
      <c r="F25" s="318"/>
      <c r="G25" s="318"/>
      <c r="H25" s="318"/>
    </row>
    <row r="26" s="180" customFormat="1" customHeight="1" spans="1:6">
      <c r="A26" s="167" t="s">
        <v>407</v>
      </c>
      <c r="B26" s="320" t="s">
        <v>408</v>
      </c>
      <c r="C26" s="316">
        <v>6.2</v>
      </c>
      <c r="D26" s="316"/>
      <c r="E26" s="316">
        <v>6.2</v>
      </c>
      <c r="F26" s="318"/>
    </row>
    <row r="27" s="180" customFormat="1" customHeight="1" spans="1:12">
      <c r="A27" s="167" t="s">
        <v>409</v>
      </c>
      <c r="B27" s="320" t="s">
        <v>410</v>
      </c>
      <c r="C27" s="316">
        <v>11.8</v>
      </c>
      <c r="D27" s="316">
        <v>0</v>
      </c>
      <c r="E27" s="316">
        <v>11.8</v>
      </c>
      <c r="F27" s="318"/>
      <c r="G27" s="318"/>
      <c r="I27" s="318"/>
      <c r="L27" s="318"/>
    </row>
    <row r="28" s="180" customFormat="1" customHeight="1" spans="1:8">
      <c r="A28" s="167" t="s">
        <v>411</v>
      </c>
      <c r="B28" s="320" t="s">
        <v>412</v>
      </c>
      <c r="C28" s="316">
        <v>19.46</v>
      </c>
      <c r="D28" s="316"/>
      <c r="E28" s="316">
        <f>C28-D28</f>
        <v>19.46</v>
      </c>
      <c r="F28" s="318"/>
      <c r="G28" s="318"/>
      <c r="H28" s="318"/>
    </row>
    <row r="29" s="180" customFormat="1" customHeight="1" spans="1:7">
      <c r="A29" s="167" t="s">
        <v>413</v>
      </c>
      <c r="B29" s="320" t="s">
        <v>414</v>
      </c>
      <c r="C29" s="316">
        <v>0</v>
      </c>
      <c r="D29" s="316"/>
      <c r="E29" s="316"/>
      <c r="F29" s="318"/>
      <c r="G29" s="318"/>
    </row>
    <row r="30" s="180" customFormat="1" customHeight="1" spans="1:7">
      <c r="A30" s="167" t="s">
        <v>415</v>
      </c>
      <c r="B30" s="320" t="s">
        <v>416</v>
      </c>
      <c r="C30" s="316">
        <v>0</v>
      </c>
      <c r="D30" s="316"/>
      <c r="E30" s="316"/>
      <c r="F30" s="318"/>
      <c r="G30" s="318"/>
    </row>
    <row r="31" s="180" customFormat="1" customHeight="1" spans="1:7">
      <c r="A31" s="167" t="s">
        <v>417</v>
      </c>
      <c r="B31" s="319" t="s">
        <v>418</v>
      </c>
      <c r="C31" s="316">
        <v>289.6</v>
      </c>
      <c r="D31" s="316"/>
      <c r="E31" s="316">
        <v>289.6</v>
      </c>
      <c r="F31" s="318"/>
      <c r="G31" s="318"/>
    </row>
    <row r="32" s="180" customFormat="1" customHeight="1" spans="1:16">
      <c r="A32" s="167" t="s">
        <v>419</v>
      </c>
      <c r="B32" s="319" t="s">
        <v>420</v>
      </c>
      <c r="C32" s="316"/>
      <c r="D32" s="316"/>
      <c r="E32" s="316"/>
      <c r="F32" s="318"/>
      <c r="G32" s="318"/>
      <c r="P32" s="318"/>
    </row>
    <row r="33" s="180" customFormat="1" customHeight="1" spans="1:11">
      <c r="A33" s="167" t="s">
        <v>421</v>
      </c>
      <c r="B33" s="320" t="s">
        <v>422</v>
      </c>
      <c r="C33" s="316">
        <v>9.62</v>
      </c>
      <c r="D33" s="316">
        <v>0</v>
      </c>
      <c r="E33" s="316">
        <f>C33-D33</f>
        <v>9.62</v>
      </c>
      <c r="F33" s="318"/>
      <c r="G33" s="318"/>
      <c r="H33" s="318"/>
      <c r="K33" s="318"/>
    </row>
    <row r="34" s="180" customFormat="1" customHeight="1" spans="1:9">
      <c r="A34" s="167" t="s">
        <v>423</v>
      </c>
      <c r="B34" s="320" t="s">
        <v>424</v>
      </c>
      <c r="C34" s="316"/>
      <c r="D34" s="316"/>
      <c r="E34" s="316"/>
      <c r="F34" s="318"/>
      <c r="G34" s="318"/>
      <c r="H34" s="318"/>
      <c r="I34" s="318"/>
    </row>
    <row r="35" s="180" customFormat="1" customHeight="1" spans="1:10">
      <c r="A35" s="167" t="s">
        <v>425</v>
      </c>
      <c r="B35" s="320" t="s">
        <v>426</v>
      </c>
      <c r="C35" s="316">
        <v>7.53</v>
      </c>
      <c r="D35" s="316"/>
      <c r="E35" s="316">
        <v>7.53</v>
      </c>
      <c r="F35" s="318"/>
      <c r="G35" s="318"/>
      <c r="H35" s="318"/>
      <c r="I35" s="318"/>
      <c r="J35" s="318"/>
    </row>
    <row r="36" s="180" customFormat="1" customHeight="1" spans="1:8">
      <c r="A36" s="167" t="s">
        <v>427</v>
      </c>
      <c r="B36" s="320" t="s">
        <v>428</v>
      </c>
      <c r="C36" s="316">
        <v>17.53</v>
      </c>
      <c r="D36" s="316"/>
      <c r="E36" s="316">
        <v>17.53</v>
      </c>
      <c r="F36" s="318"/>
      <c r="G36" s="318"/>
      <c r="H36" s="318"/>
    </row>
    <row r="37" s="180" customFormat="1" customHeight="1" spans="1:9">
      <c r="A37" s="167" t="s">
        <v>429</v>
      </c>
      <c r="B37" s="320" t="s">
        <v>430</v>
      </c>
      <c r="C37" s="316">
        <v>7.8</v>
      </c>
      <c r="D37" s="316"/>
      <c r="E37" s="316">
        <v>7.8</v>
      </c>
      <c r="F37" s="318"/>
      <c r="I37" s="318"/>
    </row>
    <row r="38" s="180" customFormat="1" customHeight="1" spans="1:8">
      <c r="A38" s="167" t="s">
        <v>431</v>
      </c>
      <c r="B38" s="320" t="s">
        <v>432</v>
      </c>
      <c r="C38" s="316">
        <v>0</v>
      </c>
      <c r="D38" s="316"/>
      <c r="E38" s="316">
        <v>0</v>
      </c>
      <c r="F38" s="318"/>
      <c r="G38" s="318"/>
      <c r="H38" s="318"/>
    </row>
    <row r="39" s="180" customFormat="1" customHeight="1" spans="1:6">
      <c r="A39" s="167" t="s">
        <v>433</v>
      </c>
      <c r="B39" s="320" t="s">
        <v>434</v>
      </c>
      <c r="C39" s="316"/>
      <c r="D39" s="316"/>
      <c r="E39" s="316"/>
      <c r="F39" s="318"/>
    </row>
    <row r="40" s="180" customFormat="1" customHeight="1" spans="1:8">
      <c r="A40" s="167" t="s">
        <v>435</v>
      </c>
      <c r="B40" s="320" t="s">
        <v>436</v>
      </c>
      <c r="C40" s="316">
        <v>0</v>
      </c>
      <c r="D40" s="316"/>
      <c r="E40" s="316">
        <v>0</v>
      </c>
      <c r="F40" s="318"/>
      <c r="G40" s="318"/>
      <c r="H40" s="318"/>
    </row>
    <row r="41" s="180" customFormat="1" customHeight="1" spans="1:8">
      <c r="A41" s="167" t="s">
        <v>437</v>
      </c>
      <c r="B41" s="320" t="s">
        <v>438</v>
      </c>
      <c r="C41" s="316">
        <v>0</v>
      </c>
      <c r="D41" s="316">
        <v>0</v>
      </c>
      <c r="E41" s="316">
        <v>0</v>
      </c>
      <c r="F41" s="318"/>
      <c r="G41" s="318"/>
      <c r="H41" s="318"/>
    </row>
    <row r="42" s="180" customFormat="1" customHeight="1" spans="1:19">
      <c r="A42" s="167" t="s">
        <v>439</v>
      </c>
      <c r="B42" s="320" t="s">
        <v>440</v>
      </c>
      <c r="C42" s="316">
        <v>3.3</v>
      </c>
      <c r="D42" s="316">
        <v>0</v>
      </c>
      <c r="E42" s="316">
        <f>C42-D42</f>
        <v>3.3</v>
      </c>
      <c r="F42" s="318"/>
      <c r="G42" s="318"/>
      <c r="J42" s="318"/>
      <c r="S42" s="318"/>
    </row>
    <row r="43" s="180" customFormat="1" customHeight="1" spans="1:7">
      <c r="A43" s="167" t="s">
        <v>441</v>
      </c>
      <c r="B43" s="320" t="s">
        <v>442</v>
      </c>
      <c r="C43" s="316">
        <v>0</v>
      </c>
      <c r="D43" s="316"/>
      <c r="E43" s="316">
        <v>0</v>
      </c>
      <c r="F43" s="318"/>
      <c r="G43" s="318"/>
    </row>
    <row r="44" s="180" customFormat="1" customHeight="1" spans="1:9">
      <c r="A44" s="167" t="s">
        <v>443</v>
      </c>
      <c r="B44" s="319" t="s">
        <v>444</v>
      </c>
      <c r="C44" s="316">
        <v>23.37</v>
      </c>
      <c r="D44" s="316"/>
      <c r="E44" s="316">
        <v>23.37</v>
      </c>
      <c r="F44" s="318"/>
      <c r="G44" s="318"/>
      <c r="H44" s="318"/>
      <c r="I44" s="318"/>
    </row>
    <row r="45" s="180" customFormat="1" customHeight="1" spans="1:7">
      <c r="A45" s="167" t="s">
        <v>445</v>
      </c>
      <c r="B45" s="320" t="s">
        <v>446</v>
      </c>
      <c r="C45" s="316">
        <v>18.49</v>
      </c>
      <c r="D45" s="316"/>
      <c r="E45" s="316">
        <v>18.49</v>
      </c>
      <c r="F45" s="318"/>
      <c r="G45" s="318"/>
    </row>
    <row r="46" s="180" customFormat="1" customHeight="1" spans="1:16">
      <c r="A46" s="167" t="s">
        <v>447</v>
      </c>
      <c r="B46" s="320" t="s">
        <v>448</v>
      </c>
      <c r="C46" s="316">
        <v>112</v>
      </c>
      <c r="D46" s="316">
        <v>0</v>
      </c>
      <c r="E46" s="316">
        <v>112</v>
      </c>
      <c r="F46" s="318"/>
      <c r="G46" s="318"/>
      <c r="I46" s="318"/>
      <c r="P46" s="318"/>
    </row>
    <row r="47" s="180" customFormat="1" customHeight="1" spans="1:16">
      <c r="A47" s="167" t="s">
        <v>449</v>
      </c>
      <c r="B47" s="320" t="s">
        <v>450</v>
      </c>
      <c r="C47" s="316">
        <v>41.6</v>
      </c>
      <c r="D47" s="316">
        <v>0</v>
      </c>
      <c r="E47" s="316">
        <v>41.6</v>
      </c>
      <c r="F47" s="318"/>
      <c r="G47" s="318"/>
      <c r="H47" s="318"/>
      <c r="P47" s="318"/>
    </row>
    <row r="48" s="180" customFormat="1" customHeight="1" spans="1:10">
      <c r="A48" s="167" t="s">
        <v>451</v>
      </c>
      <c r="B48" s="320" t="s">
        <v>452</v>
      </c>
      <c r="C48" s="316"/>
      <c r="D48" s="316"/>
      <c r="E48" s="316"/>
      <c r="F48" s="318"/>
      <c r="G48" s="318"/>
      <c r="H48" s="318"/>
      <c r="J48" s="318"/>
    </row>
    <row r="49" s="180" customFormat="1" customHeight="1" spans="1:9">
      <c r="A49" s="167" t="s">
        <v>453</v>
      </c>
      <c r="B49" s="320" t="s">
        <v>454</v>
      </c>
      <c r="C49" s="316">
        <v>9.79</v>
      </c>
      <c r="D49" s="316">
        <v>0</v>
      </c>
      <c r="E49" s="316">
        <v>9.79</v>
      </c>
      <c r="F49" s="318"/>
      <c r="G49" s="318"/>
      <c r="H49" s="318"/>
      <c r="I49" s="318"/>
    </row>
    <row r="50" s="180" customFormat="1" customHeight="1" spans="1:8">
      <c r="A50" s="167" t="s">
        <v>455</v>
      </c>
      <c r="B50" s="175" t="s">
        <v>456</v>
      </c>
      <c r="C50" s="317">
        <v>212.41</v>
      </c>
      <c r="D50" s="317">
        <v>212.41</v>
      </c>
      <c r="E50" s="316">
        <f>C50-D50</f>
        <v>0</v>
      </c>
      <c r="F50" s="318"/>
      <c r="H50" s="318"/>
    </row>
    <row r="51" s="180" customFormat="1" customHeight="1" spans="1:7">
      <c r="A51" s="167" t="s">
        <v>457</v>
      </c>
      <c r="B51" s="320" t="s">
        <v>458</v>
      </c>
      <c r="C51" s="316">
        <v>1.08</v>
      </c>
      <c r="D51" s="316">
        <v>1.08</v>
      </c>
      <c r="E51" s="316"/>
      <c r="F51" s="318"/>
      <c r="G51" s="318"/>
    </row>
    <row r="52" s="180" customFormat="1" customHeight="1" spans="1:10">
      <c r="A52" s="167" t="s">
        <v>459</v>
      </c>
      <c r="B52" s="320" t="s">
        <v>460</v>
      </c>
      <c r="C52" s="316"/>
      <c r="D52" s="316"/>
      <c r="E52" s="316"/>
      <c r="F52" s="318"/>
      <c r="G52" s="318"/>
      <c r="I52" s="318"/>
      <c r="J52" s="318"/>
    </row>
    <row r="53" s="180" customFormat="1" customHeight="1" spans="1:8">
      <c r="A53" s="167" t="s">
        <v>461</v>
      </c>
      <c r="B53" s="320" t="s">
        <v>394</v>
      </c>
      <c r="C53" s="316">
        <v>19.2</v>
      </c>
      <c r="D53" s="316">
        <v>19.2</v>
      </c>
      <c r="E53" s="316"/>
      <c r="F53" s="318"/>
      <c r="G53" s="318"/>
      <c r="H53" s="318"/>
    </row>
    <row r="54" s="180" customFormat="1" customHeight="1" spans="1:7">
      <c r="A54" s="167" t="s">
        <v>462</v>
      </c>
      <c r="B54" s="320" t="s">
        <v>463</v>
      </c>
      <c r="C54" s="316"/>
      <c r="D54" s="316"/>
      <c r="E54" s="316"/>
      <c r="F54" s="318"/>
      <c r="G54" s="318"/>
    </row>
    <row r="55" s="180" customFormat="1" customHeight="1" spans="1:7">
      <c r="A55" s="167" t="s">
        <v>464</v>
      </c>
      <c r="B55" s="320" t="s">
        <v>465</v>
      </c>
      <c r="C55" s="316">
        <v>0.13</v>
      </c>
      <c r="D55" s="316">
        <v>0.13</v>
      </c>
      <c r="E55" s="316"/>
      <c r="F55" s="318"/>
      <c r="G55" s="318"/>
    </row>
    <row r="56" s="180" customFormat="1" customHeight="1" spans="1:7">
      <c r="A56" s="167" t="s">
        <v>466</v>
      </c>
      <c r="B56" s="320" t="s">
        <v>467</v>
      </c>
      <c r="C56" s="316">
        <v>0</v>
      </c>
      <c r="D56" s="316"/>
      <c r="E56" s="316"/>
      <c r="F56" s="318"/>
      <c r="G56" s="318"/>
    </row>
    <row r="57" s="180" customFormat="1" customHeight="1" spans="1:6">
      <c r="A57" s="167" t="s">
        <v>468</v>
      </c>
      <c r="B57" s="320" t="s">
        <v>469</v>
      </c>
      <c r="C57" s="316">
        <v>192</v>
      </c>
      <c r="D57" s="316">
        <v>192</v>
      </c>
      <c r="E57" s="316"/>
      <c r="F57" s="318"/>
    </row>
    <row r="58" ht="22" customHeight="1" spans="1:5">
      <c r="A58" s="167">
        <v>310</v>
      </c>
      <c r="B58" s="150" t="s">
        <v>470</v>
      </c>
      <c r="C58" s="316">
        <v>3</v>
      </c>
      <c r="D58" s="321">
        <v>0</v>
      </c>
      <c r="E58" s="316">
        <v>3</v>
      </c>
    </row>
    <row r="59" s="180" customFormat="1" customHeight="1" spans="1:6">
      <c r="A59" s="167" t="s">
        <v>471</v>
      </c>
      <c r="B59" s="320" t="s">
        <v>472</v>
      </c>
      <c r="C59" s="316">
        <v>3</v>
      </c>
      <c r="D59" s="316">
        <v>0</v>
      </c>
      <c r="E59" s="316">
        <v>3</v>
      </c>
      <c r="F59" s="318"/>
    </row>
    <row r="60" s="180" customFormat="1" customHeight="1" spans="1:6">
      <c r="A60" s="322"/>
      <c r="B60" s="314"/>
      <c r="C60" s="323"/>
      <c r="D60" s="323"/>
      <c r="E60" s="323"/>
      <c r="F60" s="318"/>
    </row>
    <row r="61" s="180" customFormat="1" customHeight="1" spans="1:6">
      <c r="A61" s="322"/>
      <c r="B61" s="314"/>
      <c r="C61" s="323"/>
      <c r="D61" s="323"/>
      <c r="E61" s="323"/>
      <c r="F61" s="318"/>
    </row>
    <row r="62" customHeight="1" spans="3:5">
      <c r="C62" s="324"/>
      <c r="D62" s="324"/>
      <c r="E62" s="324"/>
    </row>
    <row r="63" customHeight="1" spans="4:14">
      <c r="D63" s="324"/>
      <c r="E63" s="324"/>
      <c r="F63" s="324"/>
      <c r="N63" s="324"/>
    </row>
  </sheetData>
  <mergeCells count="3">
    <mergeCell ref="A5:B5"/>
    <mergeCell ref="C5:E5"/>
    <mergeCell ref="A2:E3"/>
  </mergeCells>
  <printOptions horizontalCentered="1"/>
  <pageMargins left="0" right="0" top="0" bottom="0.786805555555556" header="0.499305555555556" footer="0.499305555555556"/>
  <pageSetup paperSize="9" orientation="portrait"/>
  <headerFooter alignWithMargins="0"/>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topLeftCell="A7" workbookViewId="0">
      <selection activeCell="D15" sqref="D15"/>
    </sheetView>
  </sheetViews>
  <sheetFormatPr defaultColWidth="9" defaultRowHeight="13.5" outlineLevelCol="6"/>
  <cols>
    <col min="1" max="1" width="13.375" style="26" customWidth="1"/>
    <col min="2" max="2" width="20.375" style="26" customWidth="1"/>
    <col min="3" max="7" width="10.375" style="26" customWidth="1"/>
    <col min="8" max="16384" width="9" style="26"/>
  </cols>
  <sheetData>
    <row r="1" s="26" customFormat="1" ht="24.75" customHeight="1" spans="1:1">
      <c r="A1" s="27" t="s">
        <v>898</v>
      </c>
    </row>
    <row r="2" s="26" customFormat="1" ht="40.5" customHeight="1" spans="1:7">
      <c r="A2" s="28" t="s">
        <v>594</v>
      </c>
      <c r="B2" s="28"/>
      <c r="C2" s="28"/>
      <c r="D2" s="28"/>
      <c r="E2" s="28"/>
      <c r="F2" s="28"/>
      <c r="G2" s="28"/>
    </row>
    <row r="3" s="26" customFormat="1" ht="24" spans="1:7">
      <c r="A3" s="4" t="s">
        <v>595</v>
      </c>
      <c r="B3" s="4" t="s">
        <v>853</v>
      </c>
      <c r="C3" s="28"/>
      <c r="D3" s="28"/>
      <c r="E3" s="28"/>
      <c r="G3" s="6" t="s">
        <v>313</v>
      </c>
    </row>
    <row r="4" s="26" customFormat="1" ht="27.75" customHeight="1" spans="1:7">
      <c r="A4" s="7" t="s">
        <v>597</v>
      </c>
      <c r="B4" s="8" t="s">
        <v>899</v>
      </c>
      <c r="C4" s="8"/>
      <c r="D4" s="8"/>
      <c r="E4" s="8" t="s">
        <v>599</v>
      </c>
      <c r="F4" s="8" t="s">
        <v>600</v>
      </c>
      <c r="G4" s="8"/>
    </row>
    <row r="5" s="26" customFormat="1" ht="27.75" customHeight="1" spans="1:7">
      <c r="A5" s="8" t="s">
        <v>601</v>
      </c>
      <c r="B5" s="8">
        <v>20</v>
      </c>
      <c r="C5" s="8"/>
      <c r="D5" s="8"/>
      <c r="E5" s="8" t="s">
        <v>602</v>
      </c>
      <c r="F5" s="8">
        <v>20</v>
      </c>
      <c r="G5" s="8"/>
    </row>
    <row r="6" s="26" customFormat="1" ht="27.75" customHeight="1" spans="1:7">
      <c r="A6" s="8"/>
      <c r="B6" s="8"/>
      <c r="C6" s="8"/>
      <c r="D6" s="8"/>
      <c r="E6" s="8" t="s">
        <v>603</v>
      </c>
      <c r="F6" s="8">
        <v>0</v>
      </c>
      <c r="G6" s="8"/>
    </row>
    <row r="7" s="26" customFormat="1" ht="55" customHeight="1" spans="1:7">
      <c r="A7" s="8" t="s">
        <v>604</v>
      </c>
      <c r="B7" s="9" t="s">
        <v>892</v>
      </c>
      <c r="C7" s="9"/>
      <c r="D7" s="9"/>
      <c r="E7" s="9"/>
      <c r="F7" s="9"/>
      <c r="G7" s="9"/>
    </row>
    <row r="8" s="26" customFormat="1" ht="57" customHeight="1" spans="1:7">
      <c r="A8" s="8" t="s">
        <v>606</v>
      </c>
      <c r="B8" s="9" t="s">
        <v>893</v>
      </c>
      <c r="C8" s="9"/>
      <c r="D8" s="9"/>
      <c r="E8" s="9"/>
      <c r="F8" s="9"/>
      <c r="G8" s="9"/>
    </row>
    <row r="9" s="26" customFormat="1" ht="34.5" customHeight="1" spans="1:7">
      <c r="A9" s="8" t="s">
        <v>608</v>
      </c>
      <c r="B9" s="9" t="s">
        <v>900</v>
      </c>
      <c r="C9" s="9"/>
      <c r="D9" s="9"/>
      <c r="E9" s="9"/>
      <c r="F9" s="9"/>
      <c r="G9" s="9"/>
    </row>
    <row r="10" s="26" customFormat="1" ht="23.25" customHeight="1" spans="1:7">
      <c r="A10" s="10" t="s">
        <v>557</v>
      </c>
      <c r="B10" s="75" t="s">
        <v>558</v>
      </c>
      <c r="C10" s="8" t="s">
        <v>559</v>
      </c>
      <c r="D10" s="8" t="s">
        <v>560</v>
      </c>
      <c r="E10" s="8" t="s">
        <v>561</v>
      </c>
      <c r="F10" s="8" t="s">
        <v>562</v>
      </c>
      <c r="G10" s="8" t="s">
        <v>610</v>
      </c>
    </row>
    <row r="11" s="26" customFormat="1" ht="36" customHeight="1" spans="1:7">
      <c r="A11" s="10"/>
      <c r="B11" s="75" t="s">
        <v>901</v>
      </c>
      <c r="C11" s="16">
        <v>0.1</v>
      </c>
      <c r="D11" s="19" t="s">
        <v>569</v>
      </c>
      <c r="E11" s="30" t="s">
        <v>859</v>
      </c>
      <c r="F11" s="30">
        <v>90</v>
      </c>
      <c r="G11" s="17"/>
    </row>
    <row r="12" s="26" customFormat="1" ht="23.25" customHeight="1" spans="1:7">
      <c r="A12" s="10"/>
      <c r="B12" s="75" t="s">
        <v>902</v>
      </c>
      <c r="C12" s="16">
        <v>0.3</v>
      </c>
      <c r="D12" s="19" t="s">
        <v>569</v>
      </c>
      <c r="E12" s="30" t="s">
        <v>859</v>
      </c>
      <c r="F12" s="30">
        <v>90</v>
      </c>
      <c r="G12" s="17" t="s">
        <v>617</v>
      </c>
    </row>
    <row r="13" s="26" customFormat="1" ht="23.25" customHeight="1" spans="1:7">
      <c r="A13" s="10"/>
      <c r="B13" s="75" t="s">
        <v>635</v>
      </c>
      <c r="C13" s="16">
        <v>0.2</v>
      </c>
      <c r="D13" s="19" t="s">
        <v>569</v>
      </c>
      <c r="E13" s="30" t="s">
        <v>578</v>
      </c>
      <c r="F13" s="30">
        <v>100</v>
      </c>
      <c r="G13" s="17"/>
    </row>
    <row r="14" s="26" customFormat="1" ht="23.25" customHeight="1" spans="1:7">
      <c r="A14" s="10"/>
      <c r="B14" s="75" t="s">
        <v>636</v>
      </c>
      <c r="C14" s="16">
        <v>0.1</v>
      </c>
      <c r="D14" s="19" t="s">
        <v>569</v>
      </c>
      <c r="E14" s="30" t="s">
        <v>578</v>
      </c>
      <c r="F14" s="30">
        <v>100</v>
      </c>
      <c r="G14" s="17"/>
    </row>
    <row r="15" s="26" customFormat="1" ht="23.25" customHeight="1" spans="1:7">
      <c r="A15" s="10"/>
      <c r="B15" s="75" t="s">
        <v>903</v>
      </c>
      <c r="C15" s="16">
        <v>0.1</v>
      </c>
      <c r="D15" s="19" t="s">
        <v>569</v>
      </c>
      <c r="E15" s="30" t="s">
        <v>859</v>
      </c>
      <c r="F15" s="30">
        <v>20</v>
      </c>
      <c r="G15" s="17"/>
    </row>
    <row r="16" s="26" customFormat="1" ht="23.25" customHeight="1" spans="1:7">
      <c r="A16" s="10"/>
      <c r="B16" s="75" t="s">
        <v>904</v>
      </c>
      <c r="C16" s="16">
        <v>0.1</v>
      </c>
      <c r="D16" s="19" t="s">
        <v>569</v>
      </c>
      <c r="E16" s="30" t="s">
        <v>859</v>
      </c>
      <c r="F16" s="30">
        <v>95</v>
      </c>
      <c r="G16" s="17"/>
    </row>
    <row r="17" s="26" customFormat="1" ht="23.25" customHeight="1" spans="1:7">
      <c r="A17" s="10"/>
      <c r="B17" s="75" t="s">
        <v>870</v>
      </c>
      <c r="C17" s="16">
        <v>0.1</v>
      </c>
      <c r="D17" s="19" t="s">
        <v>569</v>
      </c>
      <c r="E17" s="30" t="s">
        <v>578</v>
      </c>
      <c r="F17" s="30">
        <v>100</v>
      </c>
      <c r="G17" s="17"/>
    </row>
    <row r="18" s="26" customFormat="1" ht="23.25" customHeight="1" spans="1:7">
      <c r="A18" s="10"/>
      <c r="B18" s="75"/>
      <c r="C18" s="16"/>
      <c r="D18" s="19"/>
      <c r="E18" s="77"/>
      <c r="F18" s="40"/>
      <c r="G18" s="17"/>
    </row>
    <row r="19" s="26" customFormat="1" ht="23.25" customHeight="1" spans="1:7">
      <c r="A19" s="10"/>
      <c r="B19" s="75"/>
      <c r="C19" s="16"/>
      <c r="D19" s="19"/>
      <c r="E19" s="77"/>
      <c r="F19" s="40"/>
      <c r="G19" s="17"/>
    </row>
    <row r="20" s="26" customFormat="1" spans="1:7">
      <c r="A20" s="20" t="s">
        <v>622</v>
      </c>
      <c r="B20" s="20"/>
      <c r="C20" s="20"/>
      <c r="D20" s="20"/>
      <c r="E20" s="20"/>
      <c r="F20" s="20"/>
      <c r="G20" s="20"/>
    </row>
    <row r="21" s="26" customFormat="1" spans="1:7">
      <c r="A21" s="33"/>
      <c r="B21" s="33"/>
      <c r="C21" s="33"/>
      <c r="D21" s="33"/>
      <c r="E21" s="33"/>
      <c r="F21" s="33"/>
      <c r="G21" s="33"/>
    </row>
  </sheetData>
  <mergeCells count="12">
    <mergeCell ref="A2:G2"/>
    <mergeCell ref="B4:D4"/>
    <mergeCell ref="F4:G4"/>
    <mergeCell ref="F5:G5"/>
    <mergeCell ref="F6:G6"/>
    <mergeCell ref="B7:G7"/>
    <mergeCell ref="B8:G8"/>
    <mergeCell ref="B9:G9"/>
    <mergeCell ref="A5:A6"/>
    <mergeCell ref="A10:A19"/>
    <mergeCell ref="B5:D6"/>
    <mergeCell ref="A20:G21"/>
  </mergeCells>
  <pageMargins left="0.75" right="0.75" top="1" bottom="1" header="0.511805555555556" footer="0.511805555555556"/>
  <pageSetup paperSize="9"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workbookViewId="0">
      <selection activeCell="B7" sqref="B7:G7"/>
    </sheetView>
  </sheetViews>
  <sheetFormatPr defaultColWidth="9" defaultRowHeight="13.5" outlineLevelCol="6"/>
  <cols>
    <col min="1" max="1" width="13.375" style="26" customWidth="1"/>
    <col min="2" max="2" width="20.375" style="26" customWidth="1"/>
    <col min="3" max="7" width="9.125" style="26" customWidth="1"/>
    <col min="8" max="16384" width="9" style="26"/>
  </cols>
  <sheetData>
    <row r="1" s="26" customFormat="1" ht="24.75" customHeight="1" spans="1:1">
      <c r="A1" s="27" t="s">
        <v>905</v>
      </c>
    </row>
    <row r="2" s="26" customFormat="1" ht="47" customHeight="1" spans="1:7">
      <c r="A2" s="28" t="s">
        <v>594</v>
      </c>
      <c r="B2" s="28"/>
      <c r="C2" s="28"/>
      <c r="D2" s="28"/>
      <c r="E2" s="28"/>
      <c r="F2" s="28"/>
      <c r="G2" s="28"/>
    </row>
    <row r="3" s="26" customFormat="1" ht="24" spans="1:7">
      <c r="A3" s="4" t="s">
        <v>595</v>
      </c>
      <c r="B3" s="4" t="s">
        <v>853</v>
      </c>
      <c r="C3" s="28"/>
      <c r="D3" s="28"/>
      <c r="E3" s="28"/>
      <c r="G3" s="6" t="s">
        <v>313</v>
      </c>
    </row>
    <row r="4" s="26" customFormat="1" ht="27.75" customHeight="1" spans="1:7">
      <c r="A4" s="7" t="s">
        <v>597</v>
      </c>
      <c r="B4" s="8" t="s">
        <v>906</v>
      </c>
      <c r="C4" s="8"/>
      <c r="D4" s="8"/>
      <c r="E4" s="8" t="s">
        <v>599</v>
      </c>
      <c r="F4" s="8" t="s">
        <v>600</v>
      </c>
      <c r="G4" s="8"/>
    </row>
    <row r="5" s="26" customFormat="1" ht="27.75" customHeight="1" spans="1:7">
      <c r="A5" s="8" t="s">
        <v>601</v>
      </c>
      <c r="B5" s="8">
        <v>6</v>
      </c>
      <c r="C5" s="8"/>
      <c r="D5" s="8"/>
      <c r="E5" s="8" t="s">
        <v>602</v>
      </c>
      <c r="F5" s="8">
        <v>6</v>
      </c>
      <c r="G5" s="8"/>
    </row>
    <row r="6" s="26" customFormat="1" ht="27.75" customHeight="1" spans="1:7">
      <c r="A6" s="8"/>
      <c r="B6" s="8"/>
      <c r="C6" s="8"/>
      <c r="D6" s="8"/>
      <c r="E6" s="8" t="s">
        <v>603</v>
      </c>
      <c r="F6" s="8">
        <v>0</v>
      </c>
      <c r="G6" s="8"/>
    </row>
    <row r="7" s="26" customFormat="1" ht="55" customHeight="1" spans="1:7">
      <c r="A7" s="8" t="s">
        <v>604</v>
      </c>
      <c r="B7" s="9" t="s">
        <v>907</v>
      </c>
      <c r="C7" s="9"/>
      <c r="D7" s="9"/>
      <c r="E7" s="9"/>
      <c r="F7" s="9"/>
      <c r="G7" s="9"/>
    </row>
    <row r="8" s="26" customFormat="1" ht="57" customHeight="1" spans="1:7">
      <c r="A8" s="8" t="s">
        <v>606</v>
      </c>
      <c r="B8" s="9" t="s">
        <v>908</v>
      </c>
      <c r="C8" s="9"/>
      <c r="D8" s="9"/>
      <c r="E8" s="9"/>
      <c r="F8" s="9"/>
      <c r="G8" s="9"/>
    </row>
    <row r="9" s="26" customFormat="1" ht="34.5" customHeight="1" spans="1:7">
      <c r="A9" s="8" t="s">
        <v>608</v>
      </c>
      <c r="B9" s="9" t="s">
        <v>909</v>
      </c>
      <c r="C9" s="9"/>
      <c r="D9" s="9"/>
      <c r="E9" s="9"/>
      <c r="F9" s="9"/>
      <c r="G9" s="9"/>
    </row>
    <row r="10" s="26" customFormat="1" ht="23.25" customHeight="1" spans="1:7">
      <c r="A10" s="74" t="s">
        <v>557</v>
      </c>
      <c r="B10" s="75" t="s">
        <v>558</v>
      </c>
      <c r="C10" s="8" t="s">
        <v>559</v>
      </c>
      <c r="D10" s="8" t="s">
        <v>560</v>
      </c>
      <c r="E10" s="8" t="s">
        <v>561</v>
      </c>
      <c r="F10" s="8" t="s">
        <v>562</v>
      </c>
      <c r="G10" s="8" t="s">
        <v>610</v>
      </c>
    </row>
    <row r="11" s="26" customFormat="1" ht="36" customHeight="1" spans="1:7">
      <c r="A11" s="76"/>
      <c r="B11" s="8" t="s">
        <v>910</v>
      </c>
      <c r="C11" s="16">
        <v>0.3</v>
      </c>
      <c r="D11" s="19" t="s">
        <v>569</v>
      </c>
      <c r="E11" s="30" t="s">
        <v>578</v>
      </c>
      <c r="F11" s="30">
        <v>100</v>
      </c>
      <c r="G11" s="17" t="s">
        <v>617</v>
      </c>
    </row>
    <row r="12" s="26" customFormat="1" ht="23.25" customHeight="1" spans="1:7">
      <c r="A12" s="76"/>
      <c r="B12" s="8" t="s">
        <v>635</v>
      </c>
      <c r="C12" s="16">
        <v>0.2</v>
      </c>
      <c r="D12" s="19" t="s">
        <v>569</v>
      </c>
      <c r="E12" s="30" t="s">
        <v>578</v>
      </c>
      <c r="F12" s="30">
        <v>100</v>
      </c>
      <c r="G12" s="17"/>
    </row>
    <row r="13" s="26" customFormat="1" ht="23.25" customHeight="1" spans="1:7">
      <c r="A13" s="76"/>
      <c r="B13" s="8" t="s">
        <v>636</v>
      </c>
      <c r="C13" s="16">
        <v>0.1</v>
      </c>
      <c r="D13" s="19" t="s">
        <v>569</v>
      </c>
      <c r="E13" s="30" t="s">
        <v>578</v>
      </c>
      <c r="F13" s="30">
        <v>100</v>
      </c>
      <c r="G13" s="17"/>
    </row>
    <row r="14" s="26" customFormat="1" ht="23.25" customHeight="1" spans="1:7">
      <c r="A14" s="76"/>
      <c r="B14" s="8" t="s">
        <v>911</v>
      </c>
      <c r="C14" s="16">
        <v>0.2</v>
      </c>
      <c r="D14" s="19" t="s">
        <v>569</v>
      </c>
      <c r="E14" s="30" t="s">
        <v>578</v>
      </c>
      <c r="F14" s="30">
        <v>100</v>
      </c>
      <c r="G14" s="17"/>
    </row>
    <row r="15" s="26" customFormat="1" ht="23.25" customHeight="1" spans="1:7">
      <c r="A15" s="76"/>
      <c r="B15" s="8" t="s">
        <v>714</v>
      </c>
      <c r="C15" s="16">
        <v>0.1</v>
      </c>
      <c r="D15" s="19" t="s">
        <v>569</v>
      </c>
      <c r="E15" s="30" t="s">
        <v>859</v>
      </c>
      <c r="F15" s="30">
        <v>95</v>
      </c>
      <c r="G15" s="17"/>
    </row>
    <row r="16" s="26" customFormat="1" ht="23.25" customHeight="1" spans="1:7">
      <c r="A16" s="76"/>
      <c r="B16" s="8" t="s">
        <v>870</v>
      </c>
      <c r="C16" s="16">
        <v>0.1</v>
      </c>
      <c r="D16" s="19" t="s">
        <v>569</v>
      </c>
      <c r="E16" s="30" t="s">
        <v>578</v>
      </c>
      <c r="F16" s="30">
        <v>100</v>
      </c>
      <c r="G16" s="17"/>
    </row>
    <row r="17" s="26" customFormat="1" ht="23.25" customHeight="1" spans="1:7">
      <c r="A17" s="76"/>
      <c r="B17" s="8"/>
      <c r="C17" s="16"/>
      <c r="D17" s="19"/>
      <c r="E17" s="77"/>
      <c r="F17" s="40"/>
      <c r="G17" s="17"/>
    </row>
    <row r="18" s="26" customFormat="1" ht="23.25" customHeight="1" spans="1:7">
      <c r="A18" s="76"/>
      <c r="B18" s="8"/>
      <c r="C18" s="16"/>
      <c r="D18" s="19"/>
      <c r="E18" s="77"/>
      <c r="F18" s="40"/>
      <c r="G18" s="17"/>
    </row>
    <row r="19" s="26" customFormat="1" ht="21" customHeight="1" spans="1:7">
      <c r="A19" s="24" t="s">
        <v>622</v>
      </c>
      <c r="B19" s="24"/>
      <c r="C19" s="24"/>
      <c r="D19" s="24"/>
      <c r="E19" s="24"/>
      <c r="F19" s="24"/>
      <c r="G19" s="24"/>
    </row>
    <row r="20" s="26" customFormat="1" ht="21" customHeight="1" spans="1:7">
      <c r="A20" s="37"/>
      <c r="B20" s="37"/>
      <c r="C20" s="37"/>
      <c r="D20" s="37"/>
      <c r="E20" s="37"/>
      <c r="F20" s="37"/>
      <c r="G20" s="37"/>
    </row>
  </sheetData>
  <mergeCells count="12">
    <mergeCell ref="A2:G2"/>
    <mergeCell ref="B4:D4"/>
    <mergeCell ref="F4:G4"/>
    <mergeCell ref="F5:G5"/>
    <mergeCell ref="F6:G6"/>
    <mergeCell ref="B7:G7"/>
    <mergeCell ref="B8:G8"/>
    <mergeCell ref="B9:G9"/>
    <mergeCell ref="A5:A6"/>
    <mergeCell ref="A10:A18"/>
    <mergeCell ref="B5:D6"/>
    <mergeCell ref="A19:G20"/>
  </mergeCells>
  <pageMargins left="0.75" right="0.75" top="1" bottom="1" header="0.511805555555556" footer="0.511805555555556"/>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topLeftCell="A10" workbookViewId="0">
      <selection activeCell="A19" sqref="A19:G20"/>
    </sheetView>
  </sheetViews>
  <sheetFormatPr defaultColWidth="9" defaultRowHeight="13.5" outlineLevelCol="6"/>
  <cols>
    <col min="1" max="1" width="13.375" style="53" customWidth="1"/>
    <col min="2" max="2" width="22.75" style="53" customWidth="1"/>
    <col min="3" max="7" width="9.5" style="53" customWidth="1"/>
    <col min="8" max="16384" width="9" style="53"/>
  </cols>
  <sheetData>
    <row r="1" s="53" customFormat="1" ht="24.75" customHeight="1" spans="1:1">
      <c r="A1" s="54" t="s">
        <v>912</v>
      </c>
    </row>
    <row r="2" s="53" customFormat="1" ht="51" customHeight="1" spans="1:7">
      <c r="A2" s="28" t="s">
        <v>594</v>
      </c>
      <c r="B2" s="28"/>
      <c r="C2" s="28"/>
      <c r="D2" s="28"/>
      <c r="E2" s="28"/>
      <c r="F2" s="28"/>
      <c r="G2" s="28"/>
    </row>
    <row r="3" s="53" customFormat="1" ht="28.5" spans="1:7">
      <c r="A3" s="4" t="s">
        <v>595</v>
      </c>
      <c r="B3" s="29" t="s">
        <v>913</v>
      </c>
      <c r="C3" s="28"/>
      <c r="D3" s="28"/>
      <c r="E3" s="28"/>
      <c r="G3" s="6" t="s">
        <v>313</v>
      </c>
    </row>
    <row r="4" s="53" customFormat="1" ht="27.75" customHeight="1" spans="1:7">
      <c r="A4" s="7" t="s">
        <v>597</v>
      </c>
      <c r="B4" s="8" t="s">
        <v>914</v>
      </c>
      <c r="C4" s="8"/>
      <c r="D4" s="8"/>
      <c r="E4" s="8" t="s">
        <v>599</v>
      </c>
      <c r="F4" s="8" t="s">
        <v>600</v>
      </c>
      <c r="G4" s="8"/>
    </row>
    <row r="5" s="53" customFormat="1" ht="27.75" customHeight="1" spans="1:7">
      <c r="A5" s="8" t="s">
        <v>601</v>
      </c>
      <c r="B5" s="8">
        <v>100</v>
      </c>
      <c r="C5" s="8"/>
      <c r="D5" s="8"/>
      <c r="E5" s="8" t="s">
        <v>602</v>
      </c>
      <c r="F5" s="8">
        <v>100</v>
      </c>
      <c r="G5" s="8"/>
    </row>
    <row r="6" s="53" customFormat="1" ht="27.75" customHeight="1" spans="1:7">
      <c r="A6" s="8"/>
      <c r="B6" s="8"/>
      <c r="C6" s="8"/>
      <c r="D6" s="8"/>
      <c r="E6" s="8" t="s">
        <v>603</v>
      </c>
      <c r="F6" s="8"/>
      <c r="G6" s="8"/>
    </row>
    <row r="7" s="53" customFormat="1" ht="55" customHeight="1" spans="1:7">
      <c r="A7" s="8" t="s">
        <v>604</v>
      </c>
      <c r="B7" s="9" t="s">
        <v>915</v>
      </c>
      <c r="C7" s="9"/>
      <c r="D7" s="9"/>
      <c r="E7" s="9"/>
      <c r="F7" s="9"/>
      <c r="G7" s="9"/>
    </row>
    <row r="8" s="53" customFormat="1" ht="57" customHeight="1" spans="1:7">
      <c r="A8" s="8" t="s">
        <v>606</v>
      </c>
      <c r="B8" s="9" t="s">
        <v>916</v>
      </c>
      <c r="C8" s="9"/>
      <c r="D8" s="9"/>
      <c r="E8" s="9"/>
      <c r="F8" s="9"/>
      <c r="G8" s="9"/>
    </row>
    <row r="9" s="53" customFormat="1" ht="34.5" customHeight="1" spans="1:7">
      <c r="A9" s="8" t="s">
        <v>608</v>
      </c>
      <c r="B9" s="9" t="s">
        <v>917</v>
      </c>
      <c r="C9" s="9"/>
      <c r="D9" s="9"/>
      <c r="E9" s="9"/>
      <c r="F9" s="9"/>
      <c r="G9" s="9"/>
    </row>
    <row r="10" s="53" customFormat="1" ht="23.25" customHeight="1" spans="1:7">
      <c r="A10" s="56" t="s">
        <v>557</v>
      </c>
      <c r="B10" s="8" t="s">
        <v>558</v>
      </c>
      <c r="C10" s="8" t="s">
        <v>559</v>
      </c>
      <c r="D10" s="8" t="s">
        <v>560</v>
      </c>
      <c r="E10" s="8" t="s">
        <v>561</v>
      </c>
      <c r="F10" s="8" t="s">
        <v>562</v>
      </c>
      <c r="G10" s="8" t="s">
        <v>610</v>
      </c>
    </row>
    <row r="11" s="53" customFormat="1" ht="36" customHeight="1" spans="1:7">
      <c r="A11" s="56"/>
      <c r="B11" s="8" t="s">
        <v>918</v>
      </c>
      <c r="C11" s="16">
        <v>0.1</v>
      </c>
      <c r="D11" s="59" t="s">
        <v>588</v>
      </c>
      <c r="E11" s="59" t="s">
        <v>578</v>
      </c>
      <c r="F11" s="30">
        <v>1</v>
      </c>
      <c r="G11" s="16" t="s">
        <v>617</v>
      </c>
    </row>
    <row r="12" s="53" customFormat="1" ht="23.25" customHeight="1" spans="1:7">
      <c r="A12" s="56"/>
      <c r="B12" s="8" t="s">
        <v>919</v>
      </c>
      <c r="C12" s="16">
        <v>0.1</v>
      </c>
      <c r="D12" s="59" t="s">
        <v>588</v>
      </c>
      <c r="E12" s="59" t="s">
        <v>578</v>
      </c>
      <c r="F12" s="30">
        <v>3</v>
      </c>
      <c r="G12" s="16" t="s">
        <v>617</v>
      </c>
    </row>
    <row r="13" s="53" customFormat="1" ht="23.25" customHeight="1" spans="1:7">
      <c r="A13" s="56"/>
      <c r="B13" s="8" t="s">
        <v>920</v>
      </c>
      <c r="C13" s="16">
        <v>0.2</v>
      </c>
      <c r="D13" s="19" t="s">
        <v>569</v>
      </c>
      <c r="E13" s="59" t="s">
        <v>578</v>
      </c>
      <c r="F13" s="30">
        <v>100</v>
      </c>
      <c r="G13" s="16" t="s">
        <v>617</v>
      </c>
    </row>
    <row r="14" s="53" customFormat="1" ht="23.25" customHeight="1" spans="1:7">
      <c r="A14" s="56"/>
      <c r="B14" s="8" t="s">
        <v>635</v>
      </c>
      <c r="C14" s="16">
        <v>0.1</v>
      </c>
      <c r="D14" s="59" t="s">
        <v>921</v>
      </c>
      <c r="E14" s="59" t="s">
        <v>578</v>
      </c>
      <c r="F14" s="30">
        <v>1</v>
      </c>
      <c r="G14" s="16" t="s">
        <v>922</v>
      </c>
    </row>
    <row r="15" s="53" customFormat="1" ht="23.25" customHeight="1" spans="1:7">
      <c r="A15" s="56"/>
      <c r="B15" s="59" t="s">
        <v>636</v>
      </c>
      <c r="C15" s="16">
        <v>0.05</v>
      </c>
      <c r="D15" s="19" t="s">
        <v>569</v>
      </c>
      <c r="E15" s="59" t="s">
        <v>578</v>
      </c>
      <c r="F15" s="30">
        <v>100</v>
      </c>
      <c r="G15" s="16" t="s">
        <v>922</v>
      </c>
    </row>
    <row r="16" s="53" customFormat="1" ht="23.25" customHeight="1" spans="1:7">
      <c r="A16" s="56"/>
      <c r="B16" s="73" t="s">
        <v>923</v>
      </c>
      <c r="C16" s="16">
        <v>0.2</v>
      </c>
      <c r="D16" s="19" t="s">
        <v>569</v>
      </c>
      <c r="E16" s="59" t="s">
        <v>565</v>
      </c>
      <c r="F16" s="30">
        <v>20</v>
      </c>
      <c r="G16" s="16" t="s">
        <v>617</v>
      </c>
    </row>
    <row r="17" s="53" customFormat="1" ht="23.25" customHeight="1" spans="1:7">
      <c r="A17" s="56"/>
      <c r="B17" s="73" t="s">
        <v>714</v>
      </c>
      <c r="C17" s="16">
        <v>0.2</v>
      </c>
      <c r="D17" s="19" t="s">
        <v>569</v>
      </c>
      <c r="E17" s="59" t="s">
        <v>565</v>
      </c>
      <c r="F17" s="30">
        <v>95</v>
      </c>
      <c r="G17" s="16" t="s">
        <v>617</v>
      </c>
    </row>
    <row r="18" s="53" customFormat="1" ht="23.25" customHeight="1" spans="1:7">
      <c r="A18" s="56"/>
      <c r="B18" s="73" t="s">
        <v>728</v>
      </c>
      <c r="C18" s="16">
        <v>0.05</v>
      </c>
      <c r="D18" s="19" t="s">
        <v>569</v>
      </c>
      <c r="E18" s="59" t="s">
        <v>578</v>
      </c>
      <c r="F18" s="30">
        <v>100</v>
      </c>
      <c r="G18" s="16" t="s">
        <v>922</v>
      </c>
    </row>
    <row r="19" s="53" customFormat="1" spans="1:7">
      <c r="A19" s="70" t="s">
        <v>622</v>
      </c>
      <c r="B19" s="71"/>
      <c r="C19" s="71"/>
      <c r="D19" s="71"/>
      <c r="E19" s="71"/>
      <c r="F19" s="71"/>
      <c r="G19" s="71"/>
    </row>
    <row r="20" s="53" customFormat="1" ht="27" customHeight="1" spans="1:7">
      <c r="A20" s="72"/>
      <c r="B20" s="72"/>
      <c r="C20" s="72"/>
      <c r="D20" s="72"/>
      <c r="E20" s="72"/>
      <c r="F20" s="72"/>
      <c r="G20" s="72"/>
    </row>
  </sheetData>
  <mergeCells count="12">
    <mergeCell ref="A2:G2"/>
    <mergeCell ref="B4:D4"/>
    <mergeCell ref="F4:G4"/>
    <mergeCell ref="F5:G5"/>
    <mergeCell ref="F6:G6"/>
    <mergeCell ref="B7:G7"/>
    <mergeCell ref="B8:G8"/>
    <mergeCell ref="B9:G9"/>
    <mergeCell ref="A5:A6"/>
    <mergeCell ref="A10:A18"/>
    <mergeCell ref="B5:D6"/>
    <mergeCell ref="A19:G20"/>
  </mergeCells>
  <pageMargins left="0.75" right="0.75" top="1" bottom="1" header="0.511805555555556" footer="0.511805555555556"/>
  <pageSetup paperSize="9" orientation="portrait"/>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topLeftCell="A10" workbookViewId="0">
      <selection activeCell="I19" sqref="I19"/>
    </sheetView>
  </sheetViews>
  <sheetFormatPr defaultColWidth="9" defaultRowHeight="13.5" outlineLevelCol="6"/>
  <cols>
    <col min="1" max="1" width="13.375" style="53" customWidth="1"/>
    <col min="2" max="2" width="22.75" style="53" customWidth="1"/>
    <col min="3" max="7" width="8.75" style="53" customWidth="1"/>
    <col min="8" max="16384" width="9" style="53"/>
  </cols>
  <sheetData>
    <row r="1" s="53" customFormat="1" ht="24.75" customHeight="1" spans="1:1">
      <c r="A1" s="54" t="s">
        <v>924</v>
      </c>
    </row>
    <row r="2" s="53" customFormat="1" ht="51" customHeight="1" spans="1:7">
      <c r="A2" s="28" t="s">
        <v>594</v>
      </c>
      <c r="B2" s="28"/>
      <c r="C2" s="28"/>
      <c r="D2" s="28"/>
      <c r="E2" s="28"/>
      <c r="F2" s="28"/>
      <c r="G2" s="28"/>
    </row>
    <row r="3" s="53" customFormat="1" ht="28.5" spans="1:7">
      <c r="A3" s="4" t="s">
        <v>595</v>
      </c>
      <c r="B3" s="29" t="s">
        <v>913</v>
      </c>
      <c r="C3" s="28"/>
      <c r="D3" s="28"/>
      <c r="E3" s="28"/>
      <c r="G3" s="6" t="s">
        <v>313</v>
      </c>
    </row>
    <row r="4" s="53" customFormat="1" ht="27.75" customHeight="1" spans="1:7">
      <c r="A4" s="7" t="s">
        <v>597</v>
      </c>
      <c r="B4" s="8" t="s">
        <v>925</v>
      </c>
      <c r="C4" s="8"/>
      <c r="D4" s="8"/>
      <c r="E4" s="8" t="s">
        <v>599</v>
      </c>
      <c r="F4" s="8" t="s">
        <v>600</v>
      </c>
      <c r="G4" s="8"/>
    </row>
    <row r="5" s="53" customFormat="1" ht="27.75" customHeight="1" spans="1:7">
      <c r="A5" s="8" t="s">
        <v>601</v>
      </c>
      <c r="B5" s="8">
        <v>85</v>
      </c>
      <c r="C5" s="8"/>
      <c r="D5" s="8"/>
      <c r="E5" s="8" t="s">
        <v>602</v>
      </c>
      <c r="F5" s="8">
        <v>85</v>
      </c>
      <c r="G5" s="8"/>
    </row>
    <row r="6" s="53" customFormat="1" ht="27.75" customHeight="1" spans="1:7">
      <c r="A6" s="8"/>
      <c r="B6" s="8"/>
      <c r="C6" s="8"/>
      <c r="D6" s="8"/>
      <c r="E6" s="8" t="s">
        <v>603</v>
      </c>
      <c r="F6" s="8"/>
      <c r="G6" s="8"/>
    </row>
    <row r="7" s="53" customFormat="1" ht="55" customHeight="1" spans="1:7">
      <c r="A7" s="8" t="s">
        <v>604</v>
      </c>
      <c r="B7" s="9" t="s">
        <v>926</v>
      </c>
      <c r="C7" s="9"/>
      <c r="D7" s="9"/>
      <c r="E7" s="9"/>
      <c r="F7" s="9"/>
      <c r="G7" s="9"/>
    </row>
    <row r="8" s="53" customFormat="1" ht="57" customHeight="1" spans="1:7">
      <c r="A8" s="8" t="s">
        <v>606</v>
      </c>
      <c r="B8" s="9" t="s">
        <v>927</v>
      </c>
      <c r="C8" s="9"/>
      <c r="D8" s="9"/>
      <c r="E8" s="9"/>
      <c r="F8" s="9"/>
      <c r="G8" s="9"/>
    </row>
    <row r="9" s="53" customFormat="1" ht="34.5" customHeight="1" spans="1:7">
      <c r="A9" s="8" t="s">
        <v>608</v>
      </c>
      <c r="B9" s="9" t="s">
        <v>917</v>
      </c>
      <c r="C9" s="9"/>
      <c r="D9" s="9"/>
      <c r="E9" s="9"/>
      <c r="F9" s="9"/>
      <c r="G9" s="9"/>
    </row>
    <row r="10" s="53" customFormat="1" ht="23.25" customHeight="1" spans="1:7">
      <c r="A10" s="10" t="s">
        <v>557</v>
      </c>
      <c r="B10" s="8" t="s">
        <v>558</v>
      </c>
      <c r="C10" s="8" t="s">
        <v>559</v>
      </c>
      <c r="D10" s="8" t="s">
        <v>560</v>
      </c>
      <c r="E10" s="8" t="s">
        <v>561</v>
      </c>
      <c r="F10" s="8" t="s">
        <v>562</v>
      </c>
      <c r="G10" s="8" t="s">
        <v>610</v>
      </c>
    </row>
    <row r="11" s="53" customFormat="1" ht="36" customHeight="1" spans="1:7">
      <c r="A11" s="10"/>
      <c r="B11" s="8" t="s">
        <v>928</v>
      </c>
      <c r="C11" s="16">
        <v>0.2</v>
      </c>
      <c r="D11" s="19" t="s">
        <v>588</v>
      </c>
      <c r="E11" s="8" t="s">
        <v>578</v>
      </c>
      <c r="F11" s="8">
        <v>62</v>
      </c>
      <c r="G11" s="57" t="s">
        <v>617</v>
      </c>
    </row>
    <row r="12" s="53" customFormat="1" ht="23.25" customHeight="1" spans="1:7">
      <c r="A12" s="10"/>
      <c r="B12" s="8" t="s">
        <v>929</v>
      </c>
      <c r="C12" s="16">
        <v>0.2</v>
      </c>
      <c r="D12" s="19" t="s">
        <v>569</v>
      </c>
      <c r="E12" s="8" t="s">
        <v>578</v>
      </c>
      <c r="F12" s="8">
        <v>100</v>
      </c>
      <c r="G12" s="57" t="s">
        <v>617</v>
      </c>
    </row>
    <row r="13" s="53" customFormat="1" ht="23.25" customHeight="1" spans="1:7">
      <c r="A13" s="10"/>
      <c r="B13" s="8" t="s">
        <v>635</v>
      </c>
      <c r="C13" s="16">
        <v>0.1</v>
      </c>
      <c r="D13" s="19" t="s">
        <v>921</v>
      </c>
      <c r="E13" s="8" t="s">
        <v>578</v>
      </c>
      <c r="F13" s="8">
        <v>1</v>
      </c>
      <c r="G13" s="61" t="s">
        <v>922</v>
      </c>
    </row>
    <row r="14" s="53" customFormat="1" ht="23.25" customHeight="1" spans="1:7">
      <c r="A14" s="10"/>
      <c r="B14" s="8" t="s">
        <v>636</v>
      </c>
      <c r="C14" s="16">
        <v>0.05</v>
      </c>
      <c r="D14" s="19" t="s">
        <v>569</v>
      </c>
      <c r="E14" s="8" t="s">
        <v>578</v>
      </c>
      <c r="F14" s="8">
        <v>100</v>
      </c>
      <c r="G14" s="61" t="s">
        <v>922</v>
      </c>
    </row>
    <row r="15" s="53" customFormat="1" ht="23.25" customHeight="1" spans="1:7">
      <c r="A15" s="10"/>
      <c r="B15" s="8" t="s">
        <v>930</v>
      </c>
      <c r="C15" s="16">
        <v>0.2</v>
      </c>
      <c r="D15" s="19" t="s">
        <v>569</v>
      </c>
      <c r="E15" s="8" t="s">
        <v>565</v>
      </c>
      <c r="F15" s="8">
        <v>95</v>
      </c>
      <c r="G15" s="61" t="s">
        <v>617</v>
      </c>
    </row>
    <row r="16" s="53" customFormat="1" ht="23.25" customHeight="1" spans="1:7">
      <c r="A16" s="10"/>
      <c r="B16" s="61" t="s">
        <v>714</v>
      </c>
      <c r="C16" s="16">
        <v>0.2</v>
      </c>
      <c r="D16" s="19" t="s">
        <v>569</v>
      </c>
      <c r="E16" s="8" t="s">
        <v>565</v>
      </c>
      <c r="F16" s="8">
        <v>95</v>
      </c>
      <c r="G16" s="61" t="s">
        <v>617</v>
      </c>
    </row>
    <row r="17" s="53" customFormat="1" ht="23.25" customHeight="1" spans="1:7">
      <c r="A17" s="10"/>
      <c r="B17" s="8" t="s">
        <v>728</v>
      </c>
      <c r="C17" s="16">
        <v>0.05</v>
      </c>
      <c r="D17" s="19" t="s">
        <v>569</v>
      </c>
      <c r="E17" s="8" t="s">
        <v>578</v>
      </c>
      <c r="F17" s="8">
        <v>100</v>
      </c>
      <c r="G17" s="61" t="s">
        <v>922</v>
      </c>
    </row>
    <row r="18" s="53" customFormat="1" spans="1:7">
      <c r="A18" s="70" t="s">
        <v>622</v>
      </c>
      <c r="B18" s="70"/>
      <c r="C18" s="70"/>
      <c r="D18" s="70"/>
      <c r="E18" s="70"/>
      <c r="F18" s="70"/>
      <c r="G18" s="70"/>
    </row>
    <row r="19" s="53" customFormat="1" ht="26" customHeight="1" spans="1:7">
      <c r="A19" s="72"/>
      <c r="B19" s="72"/>
      <c r="C19" s="72"/>
      <c r="D19" s="72"/>
      <c r="E19" s="72"/>
      <c r="F19" s="72"/>
      <c r="G19" s="72"/>
    </row>
  </sheetData>
  <mergeCells count="12">
    <mergeCell ref="A2:G2"/>
    <mergeCell ref="B4:D4"/>
    <mergeCell ref="F4:G4"/>
    <mergeCell ref="F5:G5"/>
    <mergeCell ref="F6:G6"/>
    <mergeCell ref="B7:G7"/>
    <mergeCell ref="B8:G8"/>
    <mergeCell ref="B9:G9"/>
    <mergeCell ref="A5:A6"/>
    <mergeCell ref="A10:A17"/>
    <mergeCell ref="B5:D6"/>
    <mergeCell ref="A18:G19"/>
  </mergeCells>
  <pageMargins left="0.75" right="0.75" top="1" bottom="1" header="0.511805555555556" footer="0.511805555555556"/>
  <pageSetup paperSize="9"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topLeftCell="A7" workbookViewId="0">
      <selection activeCell="J20" sqref="J20"/>
    </sheetView>
  </sheetViews>
  <sheetFormatPr defaultColWidth="9" defaultRowHeight="13.5" outlineLevelCol="6"/>
  <cols>
    <col min="1" max="1" width="13.375" style="53" customWidth="1"/>
    <col min="2" max="2" width="22.75" style="53" customWidth="1"/>
    <col min="3" max="7" width="8.625" style="53" customWidth="1"/>
    <col min="8" max="16384" width="9" style="53"/>
  </cols>
  <sheetData>
    <row r="1" s="53" customFormat="1" ht="24.75" customHeight="1" spans="1:1">
      <c r="A1" s="54" t="s">
        <v>931</v>
      </c>
    </row>
    <row r="2" s="53" customFormat="1" ht="51" customHeight="1" spans="1:7">
      <c r="A2" s="28" t="s">
        <v>594</v>
      </c>
      <c r="B2" s="28"/>
      <c r="C2" s="28"/>
      <c r="D2" s="28"/>
      <c r="E2" s="28"/>
      <c r="F2" s="28"/>
      <c r="G2" s="28"/>
    </row>
    <row r="3" s="53" customFormat="1" ht="28.5" spans="1:7">
      <c r="A3" s="4" t="s">
        <v>595</v>
      </c>
      <c r="B3" s="29" t="s">
        <v>913</v>
      </c>
      <c r="C3" s="28"/>
      <c r="D3" s="28"/>
      <c r="E3" s="28"/>
      <c r="G3" s="6" t="s">
        <v>313</v>
      </c>
    </row>
    <row r="4" s="53" customFormat="1" ht="27.75" customHeight="1" spans="1:7">
      <c r="A4" s="7" t="s">
        <v>597</v>
      </c>
      <c r="B4" s="8" t="s">
        <v>932</v>
      </c>
      <c r="C4" s="8"/>
      <c r="D4" s="8"/>
      <c r="E4" s="8" t="s">
        <v>599</v>
      </c>
      <c r="F4" s="8" t="s">
        <v>600</v>
      </c>
      <c r="G4" s="8"/>
    </row>
    <row r="5" s="53" customFormat="1" ht="27.75" customHeight="1" spans="1:7">
      <c r="A5" s="8" t="s">
        <v>601</v>
      </c>
      <c r="B5" s="8">
        <v>90</v>
      </c>
      <c r="C5" s="8"/>
      <c r="D5" s="8"/>
      <c r="E5" s="8" t="s">
        <v>602</v>
      </c>
      <c r="F5" s="8">
        <v>90</v>
      </c>
      <c r="G5" s="8"/>
    </row>
    <row r="6" s="53" customFormat="1" ht="27.75" customHeight="1" spans="1:7">
      <c r="A6" s="8"/>
      <c r="B6" s="8"/>
      <c r="C6" s="8"/>
      <c r="D6" s="8"/>
      <c r="E6" s="8" t="s">
        <v>603</v>
      </c>
      <c r="F6" s="8"/>
      <c r="G6" s="8"/>
    </row>
    <row r="7" s="53" customFormat="1" ht="55" customHeight="1" spans="1:7">
      <c r="A7" s="8" t="s">
        <v>604</v>
      </c>
      <c r="B7" s="9" t="s">
        <v>933</v>
      </c>
      <c r="C7" s="9"/>
      <c r="D7" s="9"/>
      <c r="E7" s="9"/>
      <c r="F7" s="9"/>
      <c r="G7" s="9"/>
    </row>
    <row r="8" s="53" customFormat="1" ht="57" customHeight="1" spans="1:7">
      <c r="A8" s="8" t="s">
        <v>606</v>
      </c>
      <c r="B8" s="9" t="s">
        <v>927</v>
      </c>
      <c r="C8" s="9"/>
      <c r="D8" s="9"/>
      <c r="E8" s="9"/>
      <c r="F8" s="9"/>
      <c r="G8" s="9"/>
    </row>
    <row r="9" s="53" customFormat="1" ht="34.5" customHeight="1" spans="1:7">
      <c r="A9" s="8" t="s">
        <v>608</v>
      </c>
      <c r="B9" s="9" t="s">
        <v>934</v>
      </c>
      <c r="C9" s="9"/>
      <c r="D9" s="9"/>
      <c r="E9" s="9"/>
      <c r="F9" s="9"/>
      <c r="G9" s="9"/>
    </row>
    <row r="10" s="53" customFormat="1" ht="23.25" customHeight="1" spans="1:7">
      <c r="A10" s="10" t="s">
        <v>557</v>
      </c>
      <c r="B10" s="55" t="s">
        <v>558</v>
      </c>
      <c r="C10" s="55" t="s">
        <v>559</v>
      </c>
      <c r="D10" s="55" t="s">
        <v>560</v>
      </c>
      <c r="E10" s="55" t="s">
        <v>561</v>
      </c>
      <c r="F10" s="55" t="s">
        <v>562</v>
      </c>
      <c r="G10" s="55" t="s">
        <v>610</v>
      </c>
    </row>
    <row r="11" s="53" customFormat="1" ht="36" customHeight="1" spans="1:7">
      <c r="A11" s="56"/>
      <c r="B11" s="8" t="s">
        <v>928</v>
      </c>
      <c r="C11" s="16">
        <v>0.2</v>
      </c>
      <c r="D11" s="19" t="s">
        <v>588</v>
      </c>
      <c r="E11" s="8" t="s">
        <v>578</v>
      </c>
      <c r="F11" s="8">
        <v>62</v>
      </c>
      <c r="G11" s="57" t="s">
        <v>617</v>
      </c>
    </row>
    <row r="12" s="53" customFormat="1" ht="23.25" customHeight="1" spans="1:7">
      <c r="A12" s="56"/>
      <c r="B12" s="8" t="s">
        <v>935</v>
      </c>
      <c r="C12" s="16">
        <v>0.3</v>
      </c>
      <c r="D12" s="19" t="s">
        <v>569</v>
      </c>
      <c r="E12" s="8" t="s">
        <v>578</v>
      </c>
      <c r="F12" s="8">
        <v>100</v>
      </c>
      <c r="G12" s="57" t="s">
        <v>617</v>
      </c>
    </row>
    <row r="13" s="53" customFormat="1" ht="23.25" customHeight="1" spans="1:7">
      <c r="A13" s="56"/>
      <c r="B13" s="8" t="s">
        <v>635</v>
      </c>
      <c r="C13" s="16">
        <v>0.2</v>
      </c>
      <c r="D13" s="57" t="s">
        <v>921</v>
      </c>
      <c r="E13" s="8" t="s">
        <v>578</v>
      </c>
      <c r="F13" s="8">
        <v>1</v>
      </c>
      <c r="G13" s="61" t="s">
        <v>617</v>
      </c>
    </row>
    <row r="14" s="53" customFormat="1" ht="23.25" customHeight="1" spans="1:7">
      <c r="A14" s="56"/>
      <c r="B14" s="8" t="s">
        <v>936</v>
      </c>
      <c r="C14" s="16">
        <v>0.1</v>
      </c>
      <c r="D14" s="19" t="s">
        <v>569</v>
      </c>
      <c r="E14" s="57" t="s">
        <v>565</v>
      </c>
      <c r="F14" s="8">
        <v>80</v>
      </c>
      <c r="G14" s="61" t="s">
        <v>922</v>
      </c>
    </row>
    <row r="15" s="53" customFormat="1" ht="23.25" customHeight="1" spans="1:7">
      <c r="A15" s="56"/>
      <c r="B15" s="60" t="s">
        <v>714</v>
      </c>
      <c r="C15" s="16">
        <v>0.1</v>
      </c>
      <c r="D15" s="19" t="s">
        <v>569</v>
      </c>
      <c r="E15" s="57" t="s">
        <v>565</v>
      </c>
      <c r="F15" s="8">
        <v>95</v>
      </c>
      <c r="G15" s="61" t="s">
        <v>922</v>
      </c>
    </row>
    <row r="16" s="53" customFormat="1" ht="23.25" customHeight="1" spans="1:7">
      <c r="A16" s="56"/>
      <c r="B16" s="60" t="s">
        <v>728</v>
      </c>
      <c r="C16" s="16">
        <v>0.1</v>
      </c>
      <c r="D16" s="19" t="s">
        <v>569</v>
      </c>
      <c r="E16" s="57" t="s">
        <v>578</v>
      </c>
      <c r="F16" s="8">
        <v>100</v>
      </c>
      <c r="G16" s="61" t="s">
        <v>922</v>
      </c>
    </row>
    <row r="17" s="53" customFormat="1" ht="23.25" customHeight="1" spans="1:7">
      <c r="A17" s="56"/>
      <c r="B17" s="8"/>
      <c r="C17" s="16"/>
      <c r="D17" s="19"/>
      <c r="E17" s="8"/>
      <c r="F17" s="8"/>
      <c r="G17" s="61"/>
    </row>
    <row r="18" s="53" customFormat="1" spans="1:7">
      <c r="A18" s="70" t="s">
        <v>622</v>
      </c>
      <c r="B18" s="70"/>
      <c r="C18" s="70"/>
      <c r="D18" s="70"/>
      <c r="E18" s="70"/>
      <c r="F18" s="70"/>
      <c r="G18" s="70"/>
    </row>
    <row r="19" s="53" customFormat="1" ht="27" customHeight="1" spans="1:7">
      <c r="A19" s="72"/>
      <c r="B19" s="72"/>
      <c r="C19" s="72"/>
      <c r="D19" s="72"/>
      <c r="E19" s="72"/>
      <c r="F19" s="72"/>
      <c r="G19" s="72"/>
    </row>
  </sheetData>
  <mergeCells count="12">
    <mergeCell ref="A2:G2"/>
    <mergeCell ref="B4:D4"/>
    <mergeCell ref="F4:G4"/>
    <mergeCell ref="F5:G5"/>
    <mergeCell ref="F6:G6"/>
    <mergeCell ref="B7:G7"/>
    <mergeCell ref="B8:G8"/>
    <mergeCell ref="B9:G9"/>
    <mergeCell ref="A5:A6"/>
    <mergeCell ref="A10:A17"/>
    <mergeCell ref="B5:D6"/>
    <mergeCell ref="A18:G19"/>
  </mergeCells>
  <pageMargins left="0.75" right="0.75" top="1" bottom="1" header="0.511805555555556" footer="0.511805555555556"/>
  <pageSetup paperSize="9"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workbookViewId="0">
      <selection activeCell="C10" sqref="A$1:G$1048576"/>
    </sheetView>
  </sheetViews>
  <sheetFormatPr defaultColWidth="9" defaultRowHeight="13.5" outlineLevelCol="6"/>
  <cols>
    <col min="1" max="1" width="13.375" style="53" customWidth="1"/>
    <col min="2" max="2" width="22.75" style="53" customWidth="1"/>
    <col min="3" max="7" width="10" style="53" customWidth="1"/>
    <col min="8" max="16384" width="9" style="53"/>
  </cols>
  <sheetData>
    <row r="1" s="53" customFormat="1" ht="24.75" customHeight="1" spans="1:1">
      <c r="A1" s="54" t="s">
        <v>937</v>
      </c>
    </row>
    <row r="2" s="53" customFormat="1" ht="51" customHeight="1" spans="1:7">
      <c r="A2" s="28" t="s">
        <v>594</v>
      </c>
      <c r="B2" s="28"/>
      <c r="C2" s="28"/>
      <c r="D2" s="28"/>
      <c r="E2" s="28"/>
      <c r="F2" s="28"/>
      <c r="G2" s="28"/>
    </row>
    <row r="3" s="53" customFormat="1" ht="28.5" spans="1:7">
      <c r="A3" s="4" t="s">
        <v>595</v>
      </c>
      <c r="B3" s="29" t="s">
        <v>913</v>
      </c>
      <c r="C3" s="28"/>
      <c r="D3" s="28"/>
      <c r="E3" s="28"/>
      <c r="G3" s="6" t="s">
        <v>313</v>
      </c>
    </row>
    <row r="4" s="53" customFormat="1" ht="27.75" customHeight="1" spans="1:7">
      <c r="A4" s="7" t="s">
        <v>597</v>
      </c>
      <c r="B4" s="8" t="s">
        <v>938</v>
      </c>
      <c r="C4" s="8"/>
      <c r="D4" s="8"/>
      <c r="E4" s="8" t="s">
        <v>599</v>
      </c>
      <c r="F4" s="8" t="s">
        <v>600</v>
      </c>
      <c r="G4" s="8"/>
    </row>
    <row r="5" s="53" customFormat="1" ht="27.75" customHeight="1" spans="1:7">
      <c r="A5" s="8" t="s">
        <v>601</v>
      </c>
      <c r="B5" s="8">
        <v>15</v>
      </c>
      <c r="C5" s="8"/>
      <c r="D5" s="8"/>
      <c r="E5" s="8" t="s">
        <v>602</v>
      </c>
      <c r="F5" s="8">
        <v>15</v>
      </c>
      <c r="G5" s="8"/>
    </row>
    <row r="6" s="53" customFormat="1" ht="27.75" customHeight="1" spans="1:7">
      <c r="A6" s="8"/>
      <c r="B6" s="8"/>
      <c r="C6" s="8"/>
      <c r="D6" s="8"/>
      <c r="E6" s="8" t="s">
        <v>603</v>
      </c>
      <c r="F6" s="8"/>
      <c r="G6" s="8"/>
    </row>
    <row r="7" s="53" customFormat="1" ht="55" customHeight="1" spans="1:7">
      <c r="A7" s="8" t="s">
        <v>604</v>
      </c>
      <c r="B7" s="9" t="s">
        <v>939</v>
      </c>
      <c r="C7" s="9"/>
      <c r="D7" s="9"/>
      <c r="E7" s="9"/>
      <c r="F7" s="9"/>
      <c r="G7" s="9"/>
    </row>
    <row r="8" s="53" customFormat="1" ht="57" customHeight="1" spans="1:7">
      <c r="A8" s="8" t="s">
        <v>606</v>
      </c>
      <c r="B8" s="9" t="s">
        <v>940</v>
      </c>
      <c r="C8" s="9"/>
      <c r="D8" s="9"/>
      <c r="E8" s="9"/>
      <c r="F8" s="9"/>
      <c r="G8" s="9"/>
    </row>
    <row r="9" s="53" customFormat="1" ht="34.5" customHeight="1" spans="1:7">
      <c r="A9" s="8" t="s">
        <v>608</v>
      </c>
      <c r="B9" s="9" t="s">
        <v>941</v>
      </c>
      <c r="C9" s="9"/>
      <c r="D9" s="9"/>
      <c r="E9" s="9"/>
      <c r="F9" s="9"/>
      <c r="G9" s="9"/>
    </row>
    <row r="10" s="53" customFormat="1" ht="23.25" customHeight="1" spans="1:7">
      <c r="A10" s="10" t="s">
        <v>557</v>
      </c>
      <c r="B10" s="55" t="s">
        <v>558</v>
      </c>
      <c r="C10" s="55" t="s">
        <v>559</v>
      </c>
      <c r="D10" s="55" t="s">
        <v>560</v>
      </c>
      <c r="E10" s="55" t="s">
        <v>561</v>
      </c>
      <c r="F10" s="55" t="s">
        <v>562</v>
      </c>
      <c r="G10" s="55" t="s">
        <v>610</v>
      </c>
    </row>
    <row r="11" s="53" customFormat="1" ht="36" customHeight="1" spans="1:7">
      <c r="A11" s="56"/>
      <c r="B11" s="8" t="s">
        <v>942</v>
      </c>
      <c r="C11" s="16">
        <v>0.2</v>
      </c>
      <c r="D11" s="19" t="s">
        <v>588</v>
      </c>
      <c r="E11" s="8" t="s">
        <v>578</v>
      </c>
      <c r="F11" s="8">
        <v>62</v>
      </c>
      <c r="G11" s="57" t="s">
        <v>617</v>
      </c>
    </row>
    <row r="12" s="53" customFormat="1" ht="23.25" customHeight="1" spans="1:7">
      <c r="A12" s="56"/>
      <c r="B12" s="8" t="s">
        <v>943</v>
      </c>
      <c r="C12" s="16">
        <v>0.2</v>
      </c>
      <c r="D12" s="19" t="s">
        <v>569</v>
      </c>
      <c r="E12" s="57" t="s">
        <v>565</v>
      </c>
      <c r="F12" s="57" t="s">
        <v>944</v>
      </c>
      <c r="G12" s="57" t="s">
        <v>617</v>
      </c>
    </row>
    <row r="13" s="53" customFormat="1" ht="23.25" customHeight="1" spans="1:7">
      <c r="A13" s="56"/>
      <c r="B13" s="8" t="s">
        <v>635</v>
      </c>
      <c r="C13" s="16">
        <v>0.1</v>
      </c>
      <c r="D13" s="57" t="s">
        <v>921</v>
      </c>
      <c r="E13" s="8" t="s">
        <v>578</v>
      </c>
      <c r="F13" s="8">
        <v>1</v>
      </c>
      <c r="G13" s="61" t="s">
        <v>922</v>
      </c>
    </row>
    <row r="14" s="53" customFormat="1" ht="23.25" customHeight="1" spans="1:7">
      <c r="A14" s="56"/>
      <c r="B14" s="8" t="s">
        <v>636</v>
      </c>
      <c r="C14" s="16">
        <v>0.05</v>
      </c>
      <c r="D14" s="19" t="s">
        <v>569</v>
      </c>
      <c r="E14" s="57" t="s">
        <v>578</v>
      </c>
      <c r="F14" s="8">
        <v>100</v>
      </c>
      <c r="G14" s="61" t="s">
        <v>922</v>
      </c>
    </row>
    <row r="15" s="53" customFormat="1" ht="23.25" customHeight="1" spans="1:7">
      <c r="A15" s="56"/>
      <c r="B15" s="60" t="s">
        <v>945</v>
      </c>
      <c r="C15" s="16">
        <v>0.2</v>
      </c>
      <c r="D15" s="57" t="s">
        <v>569</v>
      </c>
      <c r="E15" s="57" t="s">
        <v>565</v>
      </c>
      <c r="F15" s="8">
        <v>90</v>
      </c>
      <c r="G15" s="61" t="s">
        <v>617</v>
      </c>
    </row>
    <row r="16" s="53" customFormat="1" ht="23.25" customHeight="1" spans="1:7">
      <c r="A16" s="56"/>
      <c r="B16" s="60" t="s">
        <v>714</v>
      </c>
      <c r="C16" s="16">
        <v>0.2</v>
      </c>
      <c r="D16" s="19" t="s">
        <v>569</v>
      </c>
      <c r="E16" s="57" t="s">
        <v>565</v>
      </c>
      <c r="F16" s="8">
        <v>80</v>
      </c>
      <c r="G16" s="61" t="s">
        <v>617</v>
      </c>
    </row>
    <row r="17" s="53" customFormat="1" ht="23.25" customHeight="1" spans="1:7">
      <c r="A17" s="56"/>
      <c r="B17" s="60" t="s">
        <v>728</v>
      </c>
      <c r="C17" s="16">
        <v>0.05</v>
      </c>
      <c r="D17" s="19" t="s">
        <v>569</v>
      </c>
      <c r="E17" s="57" t="s">
        <v>578</v>
      </c>
      <c r="F17" s="8">
        <v>100</v>
      </c>
      <c r="G17" s="61" t="s">
        <v>922</v>
      </c>
    </row>
    <row r="18" s="53" customFormat="1" spans="1:7">
      <c r="A18" s="62" t="s">
        <v>622</v>
      </c>
      <c r="B18" s="63"/>
      <c r="C18" s="63"/>
      <c r="D18" s="63"/>
      <c r="E18" s="63"/>
      <c r="F18" s="63"/>
      <c r="G18" s="63"/>
    </row>
    <row r="19" s="53" customFormat="1" spans="1:7">
      <c r="A19" s="64"/>
      <c r="B19" s="64"/>
      <c r="C19" s="64"/>
      <c r="D19" s="64"/>
      <c r="E19" s="64"/>
      <c r="F19" s="64"/>
      <c r="G19" s="64"/>
    </row>
  </sheetData>
  <mergeCells count="12">
    <mergeCell ref="A2:G2"/>
    <mergeCell ref="B4:D4"/>
    <mergeCell ref="F4:G4"/>
    <mergeCell ref="F5:G5"/>
    <mergeCell ref="F6:G6"/>
    <mergeCell ref="B7:G7"/>
    <mergeCell ref="B8:G8"/>
    <mergeCell ref="B9:G9"/>
    <mergeCell ref="A5:A6"/>
    <mergeCell ref="A10:A17"/>
    <mergeCell ref="B5:D6"/>
    <mergeCell ref="A18:G19"/>
  </mergeCells>
  <pageMargins left="0.75" right="0.75" top="1" bottom="1" header="0.511805555555556" footer="0.511805555555556"/>
  <pageSetup paperSize="9" orientation="portrait"/>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topLeftCell="A8" workbookViewId="0">
      <selection activeCell="C10" sqref="A$1:G$1048576"/>
    </sheetView>
  </sheetViews>
  <sheetFormatPr defaultColWidth="9" defaultRowHeight="13.5" outlineLevelCol="6"/>
  <cols>
    <col min="1" max="1" width="13.375" style="53" customWidth="1"/>
    <col min="2" max="2" width="22.75" style="53" customWidth="1"/>
    <col min="3" max="7" width="9.375" style="53" customWidth="1"/>
    <col min="8" max="16384" width="9" style="53"/>
  </cols>
  <sheetData>
    <row r="1" s="53" customFormat="1" ht="24.75" customHeight="1" spans="1:1">
      <c r="A1" s="54" t="s">
        <v>946</v>
      </c>
    </row>
    <row r="2" s="53" customFormat="1" ht="51" customHeight="1" spans="1:7">
      <c r="A2" s="28" t="s">
        <v>594</v>
      </c>
      <c r="B2" s="28"/>
      <c r="C2" s="28"/>
      <c r="D2" s="28"/>
      <c r="E2" s="28"/>
      <c r="F2" s="28"/>
      <c r="G2" s="28"/>
    </row>
    <row r="3" s="53" customFormat="1" ht="28.5" spans="1:7">
      <c r="A3" s="4" t="s">
        <v>595</v>
      </c>
      <c r="B3" s="29" t="s">
        <v>913</v>
      </c>
      <c r="C3" s="28"/>
      <c r="D3" s="28"/>
      <c r="E3" s="28"/>
      <c r="G3" s="6" t="s">
        <v>313</v>
      </c>
    </row>
    <row r="4" s="53" customFormat="1" ht="27.75" customHeight="1" spans="1:7">
      <c r="A4" s="7" t="s">
        <v>597</v>
      </c>
      <c r="B4" s="8" t="s">
        <v>947</v>
      </c>
      <c r="C4" s="8"/>
      <c r="D4" s="8"/>
      <c r="E4" s="8" t="s">
        <v>599</v>
      </c>
      <c r="F4" s="8" t="s">
        <v>600</v>
      </c>
      <c r="G4" s="8"/>
    </row>
    <row r="5" s="53" customFormat="1" ht="27.75" customHeight="1" spans="1:7">
      <c r="A5" s="8" t="s">
        <v>601</v>
      </c>
      <c r="B5" s="8">
        <v>5</v>
      </c>
      <c r="C5" s="8"/>
      <c r="D5" s="8"/>
      <c r="E5" s="8" t="s">
        <v>602</v>
      </c>
      <c r="F5" s="8">
        <v>5</v>
      </c>
      <c r="G5" s="8"/>
    </row>
    <row r="6" s="53" customFormat="1" ht="27.75" customHeight="1" spans="1:7">
      <c r="A6" s="8"/>
      <c r="B6" s="8"/>
      <c r="C6" s="8"/>
      <c r="D6" s="8"/>
      <c r="E6" s="8" t="s">
        <v>603</v>
      </c>
      <c r="F6" s="8"/>
      <c r="G6" s="8"/>
    </row>
    <row r="7" s="53" customFormat="1" ht="55" customHeight="1" spans="1:7">
      <c r="A7" s="8" t="s">
        <v>604</v>
      </c>
      <c r="B7" s="9" t="s">
        <v>948</v>
      </c>
      <c r="C7" s="9"/>
      <c r="D7" s="9"/>
      <c r="E7" s="9"/>
      <c r="F7" s="9"/>
      <c r="G7" s="9"/>
    </row>
    <row r="8" s="53" customFormat="1" ht="57" customHeight="1" spans="1:7">
      <c r="A8" s="8" t="s">
        <v>606</v>
      </c>
      <c r="B8" s="9" t="s">
        <v>949</v>
      </c>
      <c r="C8" s="9"/>
      <c r="D8" s="9"/>
      <c r="E8" s="9"/>
      <c r="F8" s="9"/>
      <c r="G8" s="9"/>
    </row>
    <row r="9" s="53" customFormat="1" ht="34.5" customHeight="1" spans="1:7">
      <c r="A9" s="8" t="s">
        <v>608</v>
      </c>
      <c r="B9" s="9" t="s">
        <v>950</v>
      </c>
      <c r="C9" s="9"/>
      <c r="D9" s="9"/>
      <c r="E9" s="9"/>
      <c r="F9" s="9"/>
      <c r="G9" s="9"/>
    </row>
    <row r="10" s="53" customFormat="1" ht="23.25" customHeight="1" spans="1:7">
      <c r="A10" s="56" t="s">
        <v>557</v>
      </c>
      <c r="B10" s="8" t="s">
        <v>558</v>
      </c>
      <c r="C10" s="8" t="s">
        <v>559</v>
      </c>
      <c r="D10" s="8" t="s">
        <v>560</v>
      </c>
      <c r="E10" s="8" t="s">
        <v>561</v>
      </c>
      <c r="F10" s="8" t="s">
        <v>562</v>
      </c>
      <c r="G10" s="8" t="s">
        <v>610</v>
      </c>
    </row>
    <row r="11" s="53" customFormat="1" ht="36" customHeight="1" spans="1:7">
      <c r="A11" s="56"/>
      <c r="B11" s="57" t="s">
        <v>951</v>
      </c>
      <c r="C11" s="16">
        <v>0.1</v>
      </c>
      <c r="D11" s="57" t="s">
        <v>577</v>
      </c>
      <c r="E11" s="57" t="s">
        <v>565</v>
      </c>
      <c r="F11" s="8">
        <v>30</v>
      </c>
      <c r="G11" s="16" t="s">
        <v>617</v>
      </c>
    </row>
    <row r="12" s="53" customFormat="1" ht="23.25" customHeight="1" spans="1:7">
      <c r="A12" s="56"/>
      <c r="B12" s="57" t="s">
        <v>952</v>
      </c>
      <c r="C12" s="16">
        <v>0.1</v>
      </c>
      <c r="D12" s="57" t="s">
        <v>577</v>
      </c>
      <c r="E12" s="57" t="s">
        <v>565</v>
      </c>
      <c r="F12" s="57">
        <v>100</v>
      </c>
      <c r="G12" s="16" t="s">
        <v>617</v>
      </c>
    </row>
    <row r="13" s="53" customFormat="1" ht="23.25" customHeight="1" spans="1:7">
      <c r="A13" s="56"/>
      <c r="B13" s="57" t="s">
        <v>953</v>
      </c>
      <c r="C13" s="16">
        <v>0.2</v>
      </c>
      <c r="D13" s="57" t="s">
        <v>569</v>
      </c>
      <c r="E13" s="57" t="s">
        <v>565</v>
      </c>
      <c r="F13" s="8">
        <v>95</v>
      </c>
      <c r="G13" s="16" t="s">
        <v>617</v>
      </c>
    </row>
    <row r="14" s="53" customFormat="1" ht="23.25" customHeight="1" spans="1:7">
      <c r="A14" s="56"/>
      <c r="B14" s="57" t="s">
        <v>635</v>
      </c>
      <c r="C14" s="16">
        <v>0.05</v>
      </c>
      <c r="D14" s="57" t="s">
        <v>921</v>
      </c>
      <c r="E14" s="57" t="s">
        <v>578</v>
      </c>
      <c r="F14" s="8">
        <v>1</v>
      </c>
      <c r="G14" s="16" t="s">
        <v>922</v>
      </c>
    </row>
    <row r="15" s="53" customFormat="1" ht="23.25" customHeight="1" spans="1:7">
      <c r="A15" s="56"/>
      <c r="B15" s="57" t="s">
        <v>636</v>
      </c>
      <c r="C15" s="16">
        <v>0.1</v>
      </c>
      <c r="D15" s="57" t="s">
        <v>569</v>
      </c>
      <c r="E15" s="57" t="s">
        <v>565</v>
      </c>
      <c r="F15" s="8">
        <v>100</v>
      </c>
      <c r="G15" s="16" t="s">
        <v>922</v>
      </c>
    </row>
    <row r="16" s="53" customFormat="1" ht="23.25" customHeight="1" spans="1:7">
      <c r="A16" s="56"/>
      <c r="B16" s="60" t="s">
        <v>954</v>
      </c>
      <c r="C16" s="16">
        <v>0.2</v>
      </c>
      <c r="D16" s="57" t="s">
        <v>569</v>
      </c>
      <c r="E16" s="57" t="s">
        <v>565</v>
      </c>
      <c r="F16" s="8">
        <v>80</v>
      </c>
      <c r="G16" s="16" t="s">
        <v>617</v>
      </c>
    </row>
    <row r="17" s="53" customFormat="1" ht="23.25" customHeight="1" spans="1:7">
      <c r="A17" s="56"/>
      <c r="B17" s="60" t="s">
        <v>714</v>
      </c>
      <c r="C17" s="16">
        <v>0.2</v>
      </c>
      <c r="D17" s="57" t="s">
        <v>569</v>
      </c>
      <c r="E17" s="57" t="s">
        <v>565</v>
      </c>
      <c r="F17" s="8">
        <v>95</v>
      </c>
      <c r="G17" s="16" t="s">
        <v>617</v>
      </c>
    </row>
    <row r="18" s="53" customFormat="1" ht="23.25" customHeight="1" spans="1:7">
      <c r="A18" s="56"/>
      <c r="B18" s="60" t="s">
        <v>728</v>
      </c>
      <c r="C18" s="16">
        <v>0.05</v>
      </c>
      <c r="D18" s="57" t="s">
        <v>569</v>
      </c>
      <c r="E18" s="57" t="s">
        <v>578</v>
      </c>
      <c r="F18" s="8">
        <v>100</v>
      </c>
      <c r="G18" s="16" t="s">
        <v>922</v>
      </c>
    </row>
    <row r="19" s="53" customFormat="1" ht="23.25" customHeight="1" spans="1:7">
      <c r="A19" s="56"/>
      <c r="B19" s="60"/>
      <c r="C19" s="16"/>
      <c r="D19" s="19"/>
      <c r="E19" s="57"/>
      <c r="F19" s="8"/>
      <c r="G19" s="61"/>
    </row>
    <row r="20" s="53" customFormat="1" spans="1:7">
      <c r="A20" s="62" t="s">
        <v>622</v>
      </c>
      <c r="B20" s="63"/>
      <c r="C20" s="63"/>
      <c r="D20" s="63"/>
      <c r="E20" s="63"/>
      <c r="F20" s="63"/>
      <c r="G20" s="63"/>
    </row>
    <row r="21" s="53" customFormat="1" spans="1:7">
      <c r="A21" s="64"/>
      <c r="B21" s="64"/>
      <c r="C21" s="64"/>
      <c r="D21" s="64"/>
      <c r="E21" s="64"/>
      <c r="F21" s="64"/>
      <c r="G21" s="64"/>
    </row>
  </sheetData>
  <mergeCells count="12">
    <mergeCell ref="A2:G2"/>
    <mergeCell ref="B4:D4"/>
    <mergeCell ref="F4:G4"/>
    <mergeCell ref="F5:G5"/>
    <mergeCell ref="F6:G6"/>
    <mergeCell ref="B7:G7"/>
    <mergeCell ref="B8:G8"/>
    <mergeCell ref="B9:G9"/>
    <mergeCell ref="A5:A6"/>
    <mergeCell ref="A10:A19"/>
    <mergeCell ref="B5:D6"/>
    <mergeCell ref="A20:G21"/>
  </mergeCells>
  <pageMargins left="0.75" right="0.75" top="1" bottom="1" header="0.511805555555556" footer="0.511805555555556"/>
  <pageSetup paperSize="9" orientation="portrait"/>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workbookViewId="0">
      <selection activeCell="K22" sqref="K22:K23"/>
    </sheetView>
  </sheetViews>
  <sheetFormatPr defaultColWidth="9" defaultRowHeight="13.5" outlineLevelCol="6"/>
  <cols>
    <col min="1" max="1" width="13.375" style="53" customWidth="1"/>
    <col min="2" max="2" width="22.75" style="53" customWidth="1"/>
    <col min="3" max="7" width="9.125" style="53" customWidth="1"/>
    <col min="8" max="16384" width="9" style="53"/>
  </cols>
  <sheetData>
    <row r="1" s="53" customFormat="1" ht="24.75" customHeight="1" spans="1:1">
      <c r="A1" s="54" t="s">
        <v>955</v>
      </c>
    </row>
    <row r="2" s="53" customFormat="1" ht="51" customHeight="1" spans="1:7">
      <c r="A2" s="28" t="s">
        <v>594</v>
      </c>
      <c r="B2" s="28"/>
      <c r="C2" s="28"/>
      <c r="D2" s="28"/>
      <c r="E2" s="28"/>
      <c r="F2" s="28"/>
      <c r="G2" s="28"/>
    </row>
    <row r="3" s="53" customFormat="1" ht="22.5" spans="1:7">
      <c r="A3" s="4" t="s">
        <v>595</v>
      </c>
      <c r="B3" s="29" t="s">
        <v>913</v>
      </c>
      <c r="C3" s="29"/>
      <c r="D3" s="28"/>
      <c r="E3" s="28"/>
      <c r="G3" s="6" t="s">
        <v>313</v>
      </c>
    </row>
    <row r="4" s="53" customFormat="1" ht="27.75" customHeight="1" spans="1:7">
      <c r="A4" s="7" t="s">
        <v>597</v>
      </c>
      <c r="B4" s="8" t="s">
        <v>956</v>
      </c>
      <c r="C4" s="8"/>
      <c r="D4" s="8"/>
      <c r="E4" s="8" t="s">
        <v>599</v>
      </c>
      <c r="F4" s="8" t="s">
        <v>600</v>
      </c>
      <c r="G4" s="8"/>
    </row>
    <row r="5" s="53" customFormat="1" ht="27.75" customHeight="1" spans="1:7">
      <c r="A5" s="8" t="s">
        <v>601</v>
      </c>
      <c r="B5" s="8">
        <v>25</v>
      </c>
      <c r="C5" s="8"/>
      <c r="D5" s="8"/>
      <c r="E5" s="8" t="s">
        <v>602</v>
      </c>
      <c r="F5" s="8">
        <v>25</v>
      </c>
      <c r="G5" s="8"/>
    </row>
    <row r="6" s="53" customFormat="1" ht="27.75" customHeight="1" spans="1:7">
      <c r="A6" s="8"/>
      <c r="B6" s="8"/>
      <c r="C6" s="8"/>
      <c r="D6" s="8"/>
      <c r="E6" s="8" t="s">
        <v>603</v>
      </c>
      <c r="F6" s="8"/>
      <c r="G6" s="8"/>
    </row>
    <row r="7" s="53" customFormat="1" ht="55" customHeight="1" spans="1:7">
      <c r="A7" s="8" t="s">
        <v>604</v>
      </c>
      <c r="B7" s="9" t="s">
        <v>957</v>
      </c>
      <c r="C7" s="9"/>
      <c r="D7" s="9"/>
      <c r="E7" s="9"/>
      <c r="F7" s="9"/>
      <c r="G7" s="9"/>
    </row>
    <row r="8" s="53" customFormat="1" ht="57" customHeight="1" spans="1:7">
      <c r="A8" s="8" t="s">
        <v>606</v>
      </c>
      <c r="B8" s="9" t="s">
        <v>958</v>
      </c>
      <c r="C8" s="9"/>
      <c r="D8" s="9"/>
      <c r="E8" s="9"/>
      <c r="F8" s="9"/>
      <c r="G8" s="9"/>
    </row>
    <row r="9" s="53" customFormat="1" ht="34.5" customHeight="1" spans="1:7">
      <c r="A9" s="8" t="s">
        <v>608</v>
      </c>
      <c r="B9" s="9" t="s">
        <v>959</v>
      </c>
      <c r="C9" s="9"/>
      <c r="D9" s="9"/>
      <c r="E9" s="9"/>
      <c r="F9" s="9"/>
      <c r="G9" s="9"/>
    </row>
    <row r="10" s="53" customFormat="1" ht="23.25" customHeight="1" spans="1:7">
      <c r="A10" s="10" t="s">
        <v>557</v>
      </c>
      <c r="B10" s="55" t="s">
        <v>558</v>
      </c>
      <c r="C10" s="55" t="s">
        <v>559</v>
      </c>
      <c r="D10" s="55" t="s">
        <v>560</v>
      </c>
      <c r="E10" s="55" t="s">
        <v>561</v>
      </c>
      <c r="F10" s="55" t="s">
        <v>562</v>
      </c>
      <c r="G10" s="55" t="s">
        <v>610</v>
      </c>
    </row>
    <row r="11" s="53" customFormat="1" ht="36" customHeight="1" spans="1:7">
      <c r="A11" s="10"/>
      <c r="B11" s="66" t="s">
        <v>960</v>
      </c>
      <c r="C11" s="16">
        <v>0.2</v>
      </c>
      <c r="D11" s="57" t="s">
        <v>588</v>
      </c>
      <c r="E11" s="57" t="s">
        <v>565</v>
      </c>
      <c r="F11" s="8">
        <v>57</v>
      </c>
      <c r="G11" s="16" t="s">
        <v>617</v>
      </c>
    </row>
    <row r="12" s="53" customFormat="1" ht="23.25" customHeight="1" spans="1:7">
      <c r="A12" s="10"/>
      <c r="B12" s="66" t="s">
        <v>961</v>
      </c>
      <c r="C12" s="16">
        <v>0.2</v>
      </c>
      <c r="D12" s="57" t="s">
        <v>569</v>
      </c>
      <c r="E12" s="57" t="s">
        <v>578</v>
      </c>
      <c r="F12" s="57">
        <v>100</v>
      </c>
      <c r="G12" s="16" t="s">
        <v>617</v>
      </c>
    </row>
    <row r="13" s="53" customFormat="1" ht="23.25" customHeight="1" spans="1:7">
      <c r="A13" s="10"/>
      <c r="B13" s="66" t="s">
        <v>635</v>
      </c>
      <c r="C13" s="16">
        <v>0.1</v>
      </c>
      <c r="D13" s="57" t="s">
        <v>921</v>
      </c>
      <c r="E13" s="57" t="s">
        <v>578</v>
      </c>
      <c r="F13" s="8">
        <v>1</v>
      </c>
      <c r="G13" s="16" t="s">
        <v>922</v>
      </c>
    </row>
    <row r="14" s="53" customFormat="1" ht="23.25" customHeight="1" spans="1:7">
      <c r="A14" s="10"/>
      <c r="B14" s="66" t="s">
        <v>636</v>
      </c>
      <c r="C14" s="16">
        <v>0.1</v>
      </c>
      <c r="D14" s="57" t="s">
        <v>569</v>
      </c>
      <c r="E14" s="57" t="s">
        <v>578</v>
      </c>
      <c r="F14" s="57">
        <v>100</v>
      </c>
      <c r="G14" s="16" t="s">
        <v>922</v>
      </c>
    </row>
    <row r="15" s="53" customFormat="1" ht="23.25" customHeight="1" spans="1:7">
      <c r="A15" s="10"/>
      <c r="B15" s="67" t="s">
        <v>962</v>
      </c>
      <c r="C15" s="16">
        <v>0.2</v>
      </c>
      <c r="D15" s="57" t="s">
        <v>569</v>
      </c>
      <c r="E15" s="57" t="s">
        <v>578</v>
      </c>
      <c r="F15" s="57">
        <v>100</v>
      </c>
      <c r="G15" s="16" t="s">
        <v>617</v>
      </c>
    </row>
    <row r="16" s="53" customFormat="1" ht="23.25" customHeight="1" spans="1:7">
      <c r="A16" s="10"/>
      <c r="B16" s="67" t="s">
        <v>963</v>
      </c>
      <c r="C16" s="16">
        <v>0.1</v>
      </c>
      <c r="D16" s="57" t="s">
        <v>569</v>
      </c>
      <c r="E16" s="57" t="s">
        <v>565</v>
      </c>
      <c r="F16" s="8">
        <v>80</v>
      </c>
      <c r="G16" s="16" t="s">
        <v>922</v>
      </c>
    </row>
    <row r="17" s="53" customFormat="1" ht="23.25" customHeight="1" spans="1:7">
      <c r="A17" s="10"/>
      <c r="B17" s="67" t="s">
        <v>815</v>
      </c>
      <c r="C17" s="16">
        <v>0.05</v>
      </c>
      <c r="D17" s="57" t="s">
        <v>569</v>
      </c>
      <c r="E17" s="57" t="s">
        <v>565</v>
      </c>
      <c r="F17" s="8">
        <v>95</v>
      </c>
      <c r="G17" s="16" t="s">
        <v>922</v>
      </c>
    </row>
    <row r="18" s="53" customFormat="1" ht="23.25" customHeight="1" spans="1:7">
      <c r="A18" s="10"/>
      <c r="B18" s="67" t="s">
        <v>727</v>
      </c>
      <c r="C18" s="16">
        <v>0.05</v>
      </c>
      <c r="D18" s="57" t="s">
        <v>569</v>
      </c>
      <c r="E18" s="57" t="s">
        <v>565</v>
      </c>
      <c r="F18" s="8">
        <v>90</v>
      </c>
      <c r="G18" s="69" t="s">
        <v>922</v>
      </c>
    </row>
    <row r="19" s="53" customFormat="1" ht="23.25" customHeight="1" spans="1:7">
      <c r="A19" s="10"/>
      <c r="B19" s="67"/>
      <c r="C19" s="16"/>
      <c r="D19" s="19"/>
      <c r="E19" s="57"/>
      <c r="F19" s="8"/>
      <c r="G19" s="61"/>
    </row>
    <row r="20" s="53" customFormat="1" spans="1:7">
      <c r="A20" s="70" t="s">
        <v>622</v>
      </c>
      <c r="B20" s="71"/>
      <c r="C20" s="71"/>
      <c r="D20" s="71"/>
      <c r="E20" s="71"/>
      <c r="F20" s="71"/>
      <c r="G20" s="71"/>
    </row>
    <row r="21" s="53" customFormat="1" ht="28" customHeight="1" spans="1:7">
      <c r="A21" s="72"/>
      <c r="B21" s="72"/>
      <c r="C21" s="72"/>
      <c r="D21" s="72"/>
      <c r="E21" s="72"/>
      <c r="F21" s="72"/>
      <c r="G21" s="72"/>
    </row>
  </sheetData>
  <mergeCells count="13">
    <mergeCell ref="A2:G2"/>
    <mergeCell ref="B3:C3"/>
    <mergeCell ref="B4:D4"/>
    <mergeCell ref="F4:G4"/>
    <mergeCell ref="F5:G5"/>
    <mergeCell ref="F6:G6"/>
    <mergeCell ref="B7:G7"/>
    <mergeCell ref="B8:G8"/>
    <mergeCell ref="B9:G9"/>
    <mergeCell ref="A5:A6"/>
    <mergeCell ref="A10:A19"/>
    <mergeCell ref="B5:D6"/>
    <mergeCell ref="A20:G21"/>
  </mergeCells>
  <pageMargins left="0.75" right="0.75" top="1" bottom="1" header="0.511805555555556" footer="0.511805555555556"/>
  <pageSetup paperSize="9" orientation="portrait"/>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workbookViewId="0">
      <selection activeCell="C10" sqref="A$1:G$1048576"/>
    </sheetView>
  </sheetViews>
  <sheetFormatPr defaultColWidth="9" defaultRowHeight="13.5" outlineLevelCol="6"/>
  <cols>
    <col min="1" max="1" width="13.375" style="53" customWidth="1"/>
    <col min="2" max="2" width="22.75" style="53" customWidth="1"/>
    <col min="3" max="7" width="9.875" style="53" customWidth="1"/>
    <col min="8" max="16382" width="9" style="53"/>
    <col min="16383" max="16384" width="9" style="65"/>
  </cols>
  <sheetData>
    <row r="1" s="53" customFormat="1" ht="24.75" customHeight="1" spans="1:1">
      <c r="A1" s="54" t="s">
        <v>964</v>
      </c>
    </row>
    <row r="2" s="53" customFormat="1" ht="51" customHeight="1" spans="1:7">
      <c r="A2" s="28" t="s">
        <v>594</v>
      </c>
      <c r="B2" s="28"/>
      <c r="C2" s="28"/>
      <c r="D2" s="28"/>
      <c r="E2" s="28"/>
      <c r="F2" s="28"/>
      <c r="G2" s="28"/>
    </row>
    <row r="3" s="53" customFormat="1" ht="28.5" spans="1:7">
      <c r="A3" s="4" t="s">
        <v>595</v>
      </c>
      <c r="B3" s="29" t="s">
        <v>913</v>
      </c>
      <c r="C3" s="28"/>
      <c r="D3" s="28"/>
      <c r="E3" s="28"/>
      <c r="G3" s="6" t="s">
        <v>313</v>
      </c>
    </row>
    <row r="4" s="53" customFormat="1" ht="27.75" customHeight="1" spans="1:7">
      <c r="A4" s="7" t="s">
        <v>597</v>
      </c>
      <c r="B4" s="8" t="s">
        <v>965</v>
      </c>
      <c r="C4" s="8"/>
      <c r="D4" s="8"/>
      <c r="E4" s="8" t="s">
        <v>599</v>
      </c>
      <c r="F4" s="8" t="s">
        <v>600</v>
      </c>
      <c r="G4" s="8"/>
    </row>
    <row r="5" s="53" customFormat="1" ht="27.75" customHeight="1" spans="1:7">
      <c r="A5" s="8" t="s">
        <v>601</v>
      </c>
      <c r="B5" s="8">
        <v>28.75</v>
      </c>
      <c r="C5" s="8"/>
      <c r="D5" s="8"/>
      <c r="E5" s="8" t="s">
        <v>602</v>
      </c>
      <c r="F5" s="8">
        <v>28.75</v>
      </c>
      <c r="G5" s="8"/>
    </row>
    <row r="6" s="53" customFormat="1" ht="27.75" customHeight="1" spans="1:7">
      <c r="A6" s="8"/>
      <c r="B6" s="8"/>
      <c r="C6" s="8"/>
      <c r="D6" s="8"/>
      <c r="E6" s="8" t="s">
        <v>603</v>
      </c>
      <c r="F6" s="8"/>
      <c r="G6" s="8"/>
    </row>
    <row r="7" s="53" customFormat="1" ht="55" customHeight="1" spans="1:7">
      <c r="A7" s="8" t="s">
        <v>604</v>
      </c>
      <c r="B7" s="9" t="s">
        <v>966</v>
      </c>
      <c r="C7" s="9"/>
      <c r="D7" s="9"/>
      <c r="E7" s="9"/>
      <c r="F7" s="9"/>
      <c r="G7" s="9"/>
    </row>
    <row r="8" s="53" customFormat="1" ht="57" customHeight="1" spans="1:7">
      <c r="A8" s="8" t="s">
        <v>606</v>
      </c>
      <c r="B8" s="9" t="s">
        <v>967</v>
      </c>
      <c r="C8" s="9"/>
      <c r="D8" s="9"/>
      <c r="E8" s="9"/>
      <c r="F8" s="9"/>
      <c r="G8" s="9"/>
    </row>
    <row r="9" s="53" customFormat="1" ht="34.5" customHeight="1" spans="1:7">
      <c r="A9" s="8" t="s">
        <v>608</v>
      </c>
      <c r="B9" s="9" t="s">
        <v>968</v>
      </c>
      <c r="C9" s="9"/>
      <c r="D9" s="9"/>
      <c r="E9" s="9"/>
      <c r="F9" s="9"/>
      <c r="G9" s="9"/>
    </row>
    <row r="10" s="53" customFormat="1" ht="23.25" customHeight="1" spans="1:7">
      <c r="A10" s="10" t="s">
        <v>557</v>
      </c>
      <c r="B10" s="55" t="s">
        <v>558</v>
      </c>
      <c r="C10" s="55" t="s">
        <v>559</v>
      </c>
      <c r="D10" s="55" t="s">
        <v>560</v>
      </c>
      <c r="E10" s="55" t="s">
        <v>561</v>
      </c>
      <c r="F10" s="55" t="s">
        <v>562</v>
      </c>
      <c r="G10" s="55" t="s">
        <v>610</v>
      </c>
    </row>
    <row r="11" s="53" customFormat="1" ht="36" customHeight="1" spans="1:7">
      <c r="A11" s="10"/>
      <c r="B11" s="66" t="s">
        <v>969</v>
      </c>
      <c r="C11" s="58">
        <v>0.2</v>
      </c>
      <c r="D11" s="57" t="s">
        <v>843</v>
      </c>
      <c r="E11" s="57" t="s">
        <v>578</v>
      </c>
      <c r="F11" s="8">
        <v>5</v>
      </c>
      <c r="G11" s="57" t="s">
        <v>617</v>
      </c>
    </row>
    <row r="12" s="53" customFormat="1" ht="23.25" customHeight="1" spans="1:7">
      <c r="A12" s="10"/>
      <c r="B12" s="66" t="s">
        <v>970</v>
      </c>
      <c r="C12" s="58">
        <v>0.2</v>
      </c>
      <c r="D12" s="57" t="s">
        <v>569</v>
      </c>
      <c r="E12" s="57" t="s">
        <v>565</v>
      </c>
      <c r="F12" s="8">
        <v>90</v>
      </c>
      <c r="G12" s="57" t="s">
        <v>617</v>
      </c>
    </row>
    <row r="13" s="53" customFormat="1" ht="23.25" customHeight="1" spans="1:7">
      <c r="A13" s="10"/>
      <c r="B13" s="66" t="s">
        <v>635</v>
      </c>
      <c r="C13" s="16">
        <v>0.1</v>
      </c>
      <c r="D13" s="57" t="s">
        <v>921</v>
      </c>
      <c r="E13" s="57" t="s">
        <v>578</v>
      </c>
      <c r="F13" s="8">
        <v>1</v>
      </c>
      <c r="G13" s="57" t="s">
        <v>922</v>
      </c>
    </row>
    <row r="14" s="53" customFormat="1" ht="23.25" customHeight="1" spans="1:7">
      <c r="A14" s="10"/>
      <c r="B14" s="66" t="s">
        <v>636</v>
      </c>
      <c r="C14" s="16">
        <v>0.1</v>
      </c>
      <c r="D14" s="57" t="s">
        <v>569</v>
      </c>
      <c r="E14" s="57" t="s">
        <v>578</v>
      </c>
      <c r="F14" s="57">
        <v>100</v>
      </c>
      <c r="G14" s="57" t="s">
        <v>922</v>
      </c>
    </row>
    <row r="15" s="53" customFormat="1" ht="23.25" customHeight="1" spans="1:7">
      <c r="A15" s="10"/>
      <c r="B15" s="67" t="s">
        <v>971</v>
      </c>
      <c r="C15" s="58">
        <v>0.2</v>
      </c>
      <c r="D15" s="57" t="s">
        <v>569</v>
      </c>
      <c r="E15" s="57" t="s">
        <v>565</v>
      </c>
      <c r="F15" s="57">
        <v>40</v>
      </c>
      <c r="G15" s="57" t="s">
        <v>617</v>
      </c>
    </row>
    <row r="16" s="53" customFormat="1" ht="23.25" customHeight="1" spans="1:7">
      <c r="A16" s="10"/>
      <c r="B16" s="67" t="s">
        <v>815</v>
      </c>
      <c r="C16" s="16">
        <v>0.1</v>
      </c>
      <c r="D16" s="57" t="s">
        <v>569</v>
      </c>
      <c r="E16" s="57" t="s">
        <v>565</v>
      </c>
      <c r="F16" s="8">
        <v>80</v>
      </c>
      <c r="G16" s="57" t="s">
        <v>922</v>
      </c>
    </row>
    <row r="17" s="53" customFormat="1" ht="23.25" customHeight="1" spans="1:7">
      <c r="A17" s="10"/>
      <c r="B17" s="67" t="s">
        <v>728</v>
      </c>
      <c r="C17" s="16">
        <v>0.1</v>
      </c>
      <c r="D17" s="57" t="s">
        <v>569</v>
      </c>
      <c r="E17" s="57" t="s">
        <v>578</v>
      </c>
      <c r="F17" s="8">
        <v>100</v>
      </c>
      <c r="G17" s="57" t="s">
        <v>922</v>
      </c>
    </row>
    <row r="18" s="53" customFormat="1" ht="23.25" customHeight="1" spans="1:7">
      <c r="A18" s="10"/>
      <c r="B18" s="67"/>
      <c r="C18" s="16"/>
      <c r="D18" s="57"/>
      <c r="E18" s="57"/>
      <c r="F18" s="30"/>
      <c r="G18" s="16"/>
    </row>
    <row r="19" s="53" customFormat="1" ht="23.25" customHeight="1" spans="1:7">
      <c r="A19" s="10"/>
      <c r="B19" s="67"/>
      <c r="C19" s="16"/>
      <c r="D19" s="19"/>
      <c r="E19" s="57"/>
      <c r="F19" s="30"/>
      <c r="G19" s="68"/>
    </row>
    <row r="20" s="53" customFormat="1" spans="1:7">
      <c r="A20" s="62" t="s">
        <v>622</v>
      </c>
      <c r="B20" s="63"/>
      <c r="C20" s="63"/>
      <c r="D20" s="63"/>
      <c r="E20" s="63"/>
      <c r="F20" s="63"/>
      <c r="G20" s="63"/>
    </row>
    <row r="21" s="53" customFormat="1" spans="1:7">
      <c r="A21" s="64"/>
      <c r="B21" s="64"/>
      <c r="C21" s="64"/>
      <c r="D21" s="64"/>
      <c r="E21" s="64"/>
      <c r="F21" s="64"/>
      <c r="G21" s="64"/>
    </row>
  </sheetData>
  <mergeCells count="12">
    <mergeCell ref="A2:G2"/>
    <mergeCell ref="B4:D4"/>
    <mergeCell ref="F4:G4"/>
    <mergeCell ref="F5:G5"/>
    <mergeCell ref="F6:G6"/>
    <mergeCell ref="B7:G7"/>
    <mergeCell ref="B8:G8"/>
    <mergeCell ref="B9:G9"/>
    <mergeCell ref="A5:A6"/>
    <mergeCell ref="A10:A19"/>
    <mergeCell ref="B5:D6"/>
    <mergeCell ref="A20:G21"/>
  </mergeCells>
  <pageMargins left="0.75" right="0.75" top="1" bottom="1" header="0.511805555555556" footer="0.511805555555556"/>
  <pageSetup paperSize="9" orientation="portrait"/>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workbookViewId="0">
      <selection activeCell="K5" sqref="K5"/>
    </sheetView>
  </sheetViews>
  <sheetFormatPr defaultColWidth="9" defaultRowHeight="13.5" outlineLevelCol="6"/>
  <cols>
    <col min="1" max="1" width="13.375" style="53" customWidth="1"/>
    <col min="2" max="2" width="22.75" style="53" customWidth="1"/>
    <col min="3" max="7" width="9.75" style="53" customWidth="1"/>
    <col min="8" max="16382" width="9" style="53"/>
    <col min="16383" max="16384" width="9" style="65"/>
  </cols>
  <sheetData>
    <row r="1" s="53" customFormat="1" ht="24.75" customHeight="1" spans="1:1">
      <c r="A1" s="54" t="s">
        <v>972</v>
      </c>
    </row>
    <row r="2" s="53" customFormat="1" ht="51" customHeight="1" spans="1:7">
      <c r="A2" s="28" t="s">
        <v>594</v>
      </c>
      <c r="B2" s="28"/>
      <c r="C2" s="28"/>
      <c r="D2" s="28"/>
      <c r="E2" s="28"/>
      <c r="F2" s="28"/>
      <c r="G2" s="28"/>
    </row>
    <row r="3" s="53" customFormat="1" ht="28.5" spans="1:7">
      <c r="A3" s="4" t="s">
        <v>595</v>
      </c>
      <c r="B3" s="29" t="s">
        <v>913</v>
      </c>
      <c r="C3" s="28"/>
      <c r="D3" s="28"/>
      <c r="E3" s="28"/>
      <c r="G3" s="6" t="s">
        <v>313</v>
      </c>
    </row>
    <row r="4" s="53" customFormat="1" ht="27.75" customHeight="1" spans="1:7">
      <c r="A4" s="7" t="s">
        <v>597</v>
      </c>
      <c r="B4" s="8" t="s">
        <v>973</v>
      </c>
      <c r="C4" s="8"/>
      <c r="D4" s="8"/>
      <c r="E4" s="8" t="s">
        <v>599</v>
      </c>
      <c r="F4" s="8" t="s">
        <v>600</v>
      </c>
      <c r="G4" s="8"/>
    </row>
    <row r="5" s="53" customFormat="1" ht="27.75" customHeight="1" spans="1:7">
      <c r="A5" s="8" t="s">
        <v>601</v>
      </c>
      <c r="B5" s="8">
        <v>25</v>
      </c>
      <c r="C5" s="8"/>
      <c r="D5" s="8"/>
      <c r="E5" s="8" t="s">
        <v>602</v>
      </c>
      <c r="F5" s="8">
        <v>25</v>
      </c>
      <c r="G5" s="8"/>
    </row>
    <row r="6" s="53" customFormat="1" ht="27.75" customHeight="1" spans="1:7">
      <c r="A6" s="8"/>
      <c r="B6" s="8"/>
      <c r="C6" s="8"/>
      <c r="D6" s="8"/>
      <c r="E6" s="8" t="s">
        <v>603</v>
      </c>
      <c r="F6" s="8"/>
      <c r="G6" s="8"/>
    </row>
    <row r="7" s="53" customFormat="1" ht="55" customHeight="1" spans="1:7">
      <c r="A7" s="8" t="s">
        <v>604</v>
      </c>
      <c r="B7" s="9" t="s">
        <v>974</v>
      </c>
      <c r="C7" s="9"/>
      <c r="D7" s="9"/>
      <c r="E7" s="9"/>
      <c r="F7" s="9"/>
      <c r="G7" s="9"/>
    </row>
    <row r="8" s="53" customFormat="1" ht="57" customHeight="1" spans="1:7">
      <c r="A8" s="8" t="s">
        <v>606</v>
      </c>
      <c r="B8" s="9" t="s">
        <v>975</v>
      </c>
      <c r="C8" s="9"/>
      <c r="D8" s="9"/>
      <c r="E8" s="9"/>
      <c r="F8" s="9"/>
      <c r="G8" s="9"/>
    </row>
    <row r="9" s="53" customFormat="1" ht="34.5" customHeight="1" spans="1:7">
      <c r="A9" s="8" t="s">
        <v>608</v>
      </c>
      <c r="B9" s="9" t="s">
        <v>976</v>
      </c>
      <c r="C9" s="9"/>
      <c r="D9" s="9"/>
      <c r="E9" s="9"/>
      <c r="F9" s="9"/>
      <c r="G9" s="9"/>
    </row>
    <row r="10" s="53" customFormat="1" ht="23.25" customHeight="1" spans="1:7">
      <c r="A10" s="56" t="s">
        <v>557</v>
      </c>
      <c r="B10" s="8" t="s">
        <v>558</v>
      </c>
      <c r="C10" s="8" t="s">
        <v>559</v>
      </c>
      <c r="D10" s="8" t="s">
        <v>560</v>
      </c>
      <c r="E10" s="8" t="s">
        <v>561</v>
      </c>
      <c r="F10" s="8" t="s">
        <v>562</v>
      </c>
      <c r="G10" s="8" t="s">
        <v>610</v>
      </c>
    </row>
    <row r="11" s="53" customFormat="1" ht="36" customHeight="1" spans="1:7">
      <c r="A11" s="56"/>
      <c r="B11" s="57" t="s">
        <v>977</v>
      </c>
      <c r="C11" s="58">
        <v>0.2</v>
      </c>
      <c r="D11" s="57" t="s">
        <v>768</v>
      </c>
      <c r="E11" s="57" t="s">
        <v>578</v>
      </c>
      <c r="F11" s="8">
        <v>5</v>
      </c>
      <c r="G11" s="57" t="s">
        <v>617</v>
      </c>
    </row>
    <row r="12" s="53" customFormat="1" ht="23.25" customHeight="1" spans="1:7">
      <c r="A12" s="56"/>
      <c r="B12" s="57" t="s">
        <v>978</v>
      </c>
      <c r="C12" s="58">
        <v>0.1</v>
      </c>
      <c r="D12" s="57" t="s">
        <v>791</v>
      </c>
      <c r="E12" s="57" t="s">
        <v>565</v>
      </c>
      <c r="F12" s="8">
        <v>800</v>
      </c>
      <c r="G12" s="57" t="s">
        <v>617</v>
      </c>
    </row>
    <row r="13" s="53" customFormat="1" ht="23.25" customHeight="1" spans="1:7">
      <c r="A13" s="56"/>
      <c r="B13" s="57" t="s">
        <v>979</v>
      </c>
      <c r="C13" s="16">
        <v>0.1</v>
      </c>
      <c r="D13" s="57" t="s">
        <v>791</v>
      </c>
      <c r="E13" s="57" t="s">
        <v>565</v>
      </c>
      <c r="F13" s="8">
        <v>800</v>
      </c>
      <c r="G13" s="57" t="s">
        <v>617</v>
      </c>
    </row>
    <row r="14" s="53" customFormat="1" ht="23.25" customHeight="1" spans="1:7">
      <c r="A14" s="56"/>
      <c r="B14" s="57" t="s">
        <v>635</v>
      </c>
      <c r="C14" s="16">
        <v>0.1</v>
      </c>
      <c r="D14" s="57" t="s">
        <v>921</v>
      </c>
      <c r="E14" s="57" t="s">
        <v>578</v>
      </c>
      <c r="F14" s="57">
        <v>1</v>
      </c>
      <c r="G14" s="57" t="s">
        <v>922</v>
      </c>
    </row>
    <row r="15" s="53" customFormat="1" ht="23.25" customHeight="1" spans="1:7">
      <c r="A15" s="56"/>
      <c r="B15" s="60" t="s">
        <v>636</v>
      </c>
      <c r="C15" s="58">
        <v>0.1</v>
      </c>
      <c r="D15" s="57" t="s">
        <v>569</v>
      </c>
      <c r="E15" s="57" t="s">
        <v>578</v>
      </c>
      <c r="F15" s="57">
        <v>100</v>
      </c>
      <c r="G15" s="57" t="s">
        <v>922</v>
      </c>
    </row>
    <row r="16" s="53" customFormat="1" ht="23.25" customHeight="1" spans="1:7">
      <c r="A16" s="56"/>
      <c r="B16" s="60" t="s">
        <v>980</v>
      </c>
      <c r="C16" s="58">
        <v>0.2</v>
      </c>
      <c r="D16" s="57" t="s">
        <v>569</v>
      </c>
      <c r="E16" s="57" t="s">
        <v>565</v>
      </c>
      <c r="F16" s="8">
        <v>40</v>
      </c>
      <c r="G16" s="57" t="s">
        <v>617</v>
      </c>
    </row>
    <row r="17" s="53" customFormat="1" ht="23.25" customHeight="1" spans="1:7">
      <c r="A17" s="56"/>
      <c r="B17" s="60" t="s">
        <v>714</v>
      </c>
      <c r="C17" s="16">
        <v>0.1</v>
      </c>
      <c r="D17" s="57" t="s">
        <v>569</v>
      </c>
      <c r="E17" s="57" t="s">
        <v>565</v>
      </c>
      <c r="F17" s="8">
        <v>90</v>
      </c>
      <c r="G17" s="57" t="s">
        <v>922</v>
      </c>
    </row>
    <row r="18" s="53" customFormat="1" ht="23.25" customHeight="1" spans="1:7">
      <c r="A18" s="56"/>
      <c r="B18" s="60" t="s">
        <v>728</v>
      </c>
      <c r="C18" s="58">
        <v>0.1</v>
      </c>
      <c r="D18" s="57" t="s">
        <v>569</v>
      </c>
      <c r="E18" s="57" t="s">
        <v>578</v>
      </c>
      <c r="F18" s="8">
        <v>100</v>
      </c>
      <c r="G18" s="57" t="s">
        <v>922</v>
      </c>
    </row>
    <row r="19" s="53" customFormat="1" ht="23.25" customHeight="1" spans="1:7">
      <c r="A19" s="56"/>
      <c r="B19" s="60"/>
      <c r="C19" s="16"/>
      <c r="D19" s="19"/>
      <c r="E19" s="57"/>
      <c r="F19" s="8"/>
      <c r="G19" s="61"/>
    </row>
    <row r="20" s="53" customFormat="1" spans="1:7">
      <c r="A20" s="62" t="s">
        <v>622</v>
      </c>
      <c r="B20" s="63"/>
      <c r="C20" s="63"/>
      <c r="D20" s="63"/>
      <c r="E20" s="63"/>
      <c r="F20" s="63"/>
      <c r="G20" s="63"/>
    </row>
    <row r="21" s="53" customFormat="1" spans="1:7">
      <c r="A21" s="64"/>
      <c r="B21" s="64"/>
      <c r="C21" s="64"/>
      <c r="D21" s="64"/>
      <c r="E21" s="64"/>
      <c r="F21" s="64"/>
      <c r="G21" s="64"/>
    </row>
  </sheetData>
  <mergeCells count="12">
    <mergeCell ref="A2:G2"/>
    <mergeCell ref="B4:D4"/>
    <mergeCell ref="F4:G4"/>
    <mergeCell ref="F5:G5"/>
    <mergeCell ref="F6:G6"/>
    <mergeCell ref="B7:G7"/>
    <mergeCell ref="B8:G8"/>
    <mergeCell ref="B9:G9"/>
    <mergeCell ref="A5:A6"/>
    <mergeCell ref="A10:A19"/>
    <mergeCell ref="B5:D6"/>
    <mergeCell ref="A20:G21"/>
  </mergeCells>
  <pageMargins left="0.75" right="0.75" top="1" bottom="1" header="0.511805555555556" footer="0.511805555555556"/>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0"/>
  <sheetViews>
    <sheetView showGridLines="0" showZeros="0" topLeftCell="G1" workbookViewId="0">
      <selection activeCell="Q6" sqref="Q6"/>
    </sheetView>
  </sheetViews>
  <sheetFormatPr defaultColWidth="6.875" defaultRowHeight="12.75" customHeight="1"/>
  <cols>
    <col min="1" max="6" width="11.625" style="117" hidden="1" customWidth="1"/>
    <col min="7" max="12" width="19.625" style="117" customWidth="1"/>
    <col min="13" max="256" width="6.875" style="117"/>
    <col min="257" max="268" width="11.625" style="117" customWidth="1"/>
    <col min="269" max="512" width="6.875" style="117"/>
    <col min="513" max="524" width="11.625" style="117" customWidth="1"/>
    <col min="525" max="768" width="6.875" style="117"/>
    <col min="769" max="780" width="11.625" style="117" customWidth="1"/>
    <col min="781" max="1024" width="6.875" style="117"/>
    <col min="1025" max="1036" width="11.625" style="117" customWidth="1"/>
    <col min="1037" max="1280" width="6.875" style="117"/>
    <col min="1281" max="1292" width="11.625" style="117" customWidth="1"/>
    <col min="1293" max="1536" width="6.875" style="117"/>
    <col min="1537" max="1548" width="11.625" style="117" customWidth="1"/>
    <col min="1549" max="1792" width="6.875" style="117"/>
    <col min="1793" max="1804" width="11.625" style="117" customWidth="1"/>
    <col min="1805" max="2048" width="6.875" style="117"/>
    <col min="2049" max="2060" width="11.625" style="117" customWidth="1"/>
    <col min="2061" max="2304" width="6.875" style="117"/>
    <col min="2305" max="2316" width="11.625" style="117" customWidth="1"/>
    <col min="2317" max="2560" width="6.875" style="117"/>
    <col min="2561" max="2572" width="11.625" style="117" customWidth="1"/>
    <col min="2573" max="2816" width="6.875" style="117"/>
    <col min="2817" max="2828" width="11.625" style="117" customWidth="1"/>
    <col min="2829" max="3072" width="6.875" style="117"/>
    <col min="3073" max="3084" width="11.625" style="117" customWidth="1"/>
    <col min="3085" max="3328" width="6.875" style="117"/>
    <col min="3329" max="3340" width="11.625" style="117" customWidth="1"/>
    <col min="3341" max="3584" width="6.875" style="117"/>
    <col min="3585" max="3596" width="11.625" style="117" customWidth="1"/>
    <col min="3597" max="3840" width="6.875" style="117"/>
    <col min="3841" max="3852" width="11.625" style="117" customWidth="1"/>
    <col min="3853" max="4096" width="6.875" style="117"/>
    <col min="4097" max="4108" width="11.625" style="117" customWidth="1"/>
    <col min="4109" max="4352" width="6.875" style="117"/>
    <col min="4353" max="4364" width="11.625" style="117" customWidth="1"/>
    <col min="4365" max="4608" width="6.875" style="117"/>
    <col min="4609" max="4620" width="11.625" style="117" customWidth="1"/>
    <col min="4621" max="4864" width="6.875" style="117"/>
    <col min="4865" max="4876" width="11.625" style="117" customWidth="1"/>
    <col min="4877" max="5120" width="6.875" style="117"/>
    <col min="5121" max="5132" width="11.625" style="117" customWidth="1"/>
    <col min="5133" max="5376" width="6.875" style="117"/>
    <col min="5377" max="5388" width="11.625" style="117" customWidth="1"/>
    <col min="5389" max="5632" width="6.875" style="117"/>
    <col min="5633" max="5644" width="11.625" style="117" customWidth="1"/>
    <col min="5645" max="5888" width="6.875" style="117"/>
    <col min="5889" max="5900" width="11.625" style="117" customWidth="1"/>
    <col min="5901" max="6144" width="6.875" style="117"/>
    <col min="6145" max="6156" width="11.625" style="117" customWidth="1"/>
    <col min="6157" max="6400" width="6.875" style="117"/>
    <col min="6401" max="6412" width="11.625" style="117" customWidth="1"/>
    <col min="6413" max="6656" width="6.875" style="117"/>
    <col min="6657" max="6668" width="11.625" style="117" customWidth="1"/>
    <col min="6669" max="6912" width="6.875" style="117"/>
    <col min="6913" max="6924" width="11.625" style="117" customWidth="1"/>
    <col min="6925" max="7168" width="6.875" style="117"/>
    <col min="7169" max="7180" width="11.625" style="117" customWidth="1"/>
    <col min="7181" max="7424" width="6.875" style="117"/>
    <col min="7425" max="7436" width="11.625" style="117" customWidth="1"/>
    <col min="7437" max="7680" width="6.875" style="117"/>
    <col min="7681" max="7692" width="11.625" style="117" customWidth="1"/>
    <col min="7693" max="7936" width="6.875" style="117"/>
    <col min="7937" max="7948" width="11.625" style="117" customWidth="1"/>
    <col min="7949" max="8192" width="6.875" style="117"/>
    <col min="8193" max="8204" width="11.625" style="117" customWidth="1"/>
    <col min="8205" max="8448" width="6.875" style="117"/>
    <col min="8449" max="8460" width="11.625" style="117" customWidth="1"/>
    <col min="8461" max="8704" width="6.875" style="117"/>
    <col min="8705" max="8716" width="11.625" style="117" customWidth="1"/>
    <col min="8717" max="8960" width="6.875" style="117"/>
    <col min="8961" max="8972" width="11.625" style="117" customWidth="1"/>
    <col min="8973" max="9216" width="6.875" style="117"/>
    <col min="9217" max="9228" width="11.625" style="117" customWidth="1"/>
    <col min="9229" max="9472" width="6.875" style="117"/>
    <col min="9473" max="9484" width="11.625" style="117" customWidth="1"/>
    <col min="9485" max="9728" width="6.875" style="117"/>
    <col min="9729" max="9740" width="11.625" style="117" customWidth="1"/>
    <col min="9741" max="9984" width="6.875" style="117"/>
    <col min="9985" max="9996" width="11.625" style="117" customWidth="1"/>
    <col min="9997" max="10240" width="6.875" style="117"/>
    <col min="10241" max="10252" width="11.625" style="117" customWidth="1"/>
    <col min="10253" max="10496" width="6.875" style="117"/>
    <col min="10497" max="10508" width="11.625" style="117" customWidth="1"/>
    <col min="10509" max="10752" width="6.875" style="117"/>
    <col min="10753" max="10764" width="11.625" style="117" customWidth="1"/>
    <col min="10765" max="11008" width="6.875" style="117"/>
    <col min="11009" max="11020" width="11.625" style="117" customWidth="1"/>
    <col min="11021" max="11264" width="6.875" style="117"/>
    <col min="11265" max="11276" width="11.625" style="117" customWidth="1"/>
    <col min="11277" max="11520" width="6.875" style="117"/>
    <col min="11521" max="11532" width="11.625" style="117" customWidth="1"/>
    <col min="11533" max="11776" width="6.875" style="117"/>
    <col min="11777" max="11788" width="11.625" style="117" customWidth="1"/>
    <col min="11789" max="12032" width="6.875" style="117"/>
    <col min="12033" max="12044" width="11.625" style="117" customWidth="1"/>
    <col min="12045" max="12288" width="6.875" style="117"/>
    <col min="12289" max="12300" width="11.625" style="117" customWidth="1"/>
    <col min="12301" max="12544" width="6.875" style="117"/>
    <col min="12545" max="12556" width="11.625" style="117" customWidth="1"/>
    <col min="12557" max="12800" width="6.875" style="117"/>
    <col min="12801" max="12812" width="11.625" style="117" customWidth="1"/>
    <col min="12813" max="13056" width="6.875" style="117"/>
    <col min="13057" max="13068" width="11.625" style="117" customWidth="1"/>
    <col min="13069" max="13312" width="6.875" style="117"/>
    <col min="13313" max="13324" width="11.625" style="117" customWidth="1"/>
    <col min="13325" max="13568" width="6.875" style="117"/>
    <col min="13569" max="13580" width="11.625" style="117" customWidth="1"/>
    <col min="13581" max="13824" width="6.875" style="117"/>
    <col min="13825" max="13836" width="11.625" style="117" customWidth="1"/>
    <col min="13837" max="14080" width="6.875" style="117"/>
    <col min="14081" max="14092" width="11.625" style="117" customWidth="1"/>
    <col min="14093" max="14336" width="6.875" style="117"/>
    <col min="14337" max="14348" width="11.625" style="117" customWidth="1"/>
    <col min="14349" max="14592" width="6.875" style="117"/>
    <col min="14593" max="14604" width="11.625" style="117" customWidth="1"/>
    <col min="14605" max="14848" width="6.875" style="117"/>
    <col min="14849" max="14860" width="11.625" style="117" customWidth="1"/>
    <col min="14861" max="15104" width="6.875" style="117"/>
    <col min="15105" max="15116" width="11.625" style="117" customWidth="1"/>
    <col min="15117" max="15360" width="6.875" style="117"/>
    <col min="15361" max="15372" width="11.625" style="117" customWidth="1"/>
    <col min="15373" max="15616" width="6.875" style="117"/>
    <col min="15617" max="15628" width="11.625" style="117" customWidth="1"/>
    <col min="15629" max="15872" width="6.875" style="117"/>
    <col min="15873" max="15884" width="11.625" style="117" customWidth="1"/>
    <col min="15885" max="16128" width="6.875" style="117"/>
    <col min="16129" max="16140" width="11.625" style="117" customWidth="1"/>
    <col min="16141" max="16384" width="6.875" style="117"/>
  </cols>
  <sheetData>
    <row r="1" ht="20.1" customHeight="1" spans="1:12">
      <c r="A1" s="118" t="s">
        <v>473</v>
      </c>
      <c r="G1" s="298" t="s">
        <v>473</v>
      </c>
      <c r="L1" s="307"/>
    </row>
    <row r="2" ht="71" customHeight="1" spans="1:12">
      <c r="A2" s="283" t="s">
        <v>474</v>
      </c>
      <c r="B2" s="284"/>
      <c r="C2" s="284"/>
      <c r="D2" s="284"/>
      <c r="E2" s="284"/>
      <c r="F2" s="284"/>
      <c r="G2" s="299" t="s">
        <v>475</v>
      </c>
      <c r="H2" s="284"/>
      <c r="I2" s="284"/>
      <c r="J2" s="284"/>
      <c r="K2" s="284"/>
      <c r="L2" s="284"/>
    </row>
    <row r="3" ht="20.1" customHeight="1" spans="1:12">
      <c r="A3" s="300"/>
      <c r="B3" s="284"/>
      <c r="C3" s="284"/>
      <c r="D3" s="284"/>
      <c r="E3" s="284"/>
      <c r="F3" s="284"/>
      <c r="G3" s="284"/>
      <c r="H3" s="284"/>
      <c r="I3" s="284"/>
      <c r="J3" s="284"/>
      <c r="K3" s="284"/>
      <c r="L3" s="284"/>
    </row>
    <row r="4" ht="20.1" customHeight="1" spans="1:12">
      <c r="A4" s="301"/>
      <c r="B4" s="301"/>
      <c r="C4" s="301"/>
      <c r="D4" s="301"/>
      <c r="E4" s="301"/>
      <c r="F4" s="301"/>
      <c r="G4" s="301"/>
      <c r="H4" s="301"/>
      <c r="I4" s="301"/>
      <c r="J4" s="301"/>
      <c r="K4" s="301"/>
      <c r="L4" s="127" t="s">
        <v>313</v>
      </c>
    </row>
    <row r="5" ht="28.5" customHeight="1" spans="1:12">
      <c r="A5" s="129" t="s">
        <v>476</v>
      </c>
      <c r="B5" s="129"/>
      <c r="C5" s="129"/>
      <c r="D5" s="129"/>
      <c r="E5" s="129"/>
      <c r="F5" s="288"/>
      <c r="G5" s="129" t="s">
        <v>334</v>
      </c>
      <c r="H5" s="129"/>
      <c r="I5" s="129"/>
      <c r="J5" s="129"/>
      <c r="K5" s="129"/>
      <c r="L5" s="129"/>
    </row>
    <row r="6" ht="28.5" customHeight="1" spans="1:12">
      <c r="A6" s="256" t="s">
        <v>318</v>
      </c>
      <c r="B6" s="302" t="s">
        <v>477</v>
      </c>
      <c r="C6" s="256" t="s">
        <v>478</v>
      </c>
      <c r="D6" s="256"/>
      <c r="E6" s="256"/>
      <c r="F6" s="303" t="s">
        <v>479</v>
      </c>
      <c r="G6" s="129" t="s">
        <v>318</v>
      </c>
      <c r="H6" s="111" t="s">
        <v>477</v>
      </c>
      <c r="I6" s="129" t="s">
        <v>478</v>
      </c>
      <c r="J6" s="129"/>
      <c r="K6" s="129"/>
      <c r="L6" s="129" t="s">
        <v>479</v>
      </c>
    </row>
    <row r="7" ht="28.5" customHeight="1" spans="1:12">
      <c r="A7" s="289"/>
      <c r="B7" s="128"/>
      <c r="C7" s="290" t="s">
        <v>337</v>
      </c>
      <c r="D7" s="304" t="s">
        <v>480</v>
      </c>
      <c r="E7" s="304" t="s">
        <v>481</v>
      </c>
      <c r="F7" s="289"/>
      <c r="G7" s="129"/>
      <c r="H7" s="111"/>
      <c r="I7" s="129" t="s">
        <v>337</v>
      </c>
      <c r="J7" s="111" t="s">
        <v>480</v>
      </c>
      <c r="K7" s="111" t="s">
        <v>481</v>
      </c>
      <c r="L7" s="129"/>
    </row>
    <row r="8" ht="28.5" customHeight="1" spans="1:12">
      <c r="A8" s="305"/>
      <c r="B8" s="305"/>
      <c r="C8" s="305"/>
      <c r="D8" s="305"/>
      <c r="E8" s="305"/>
      <c r="F8" s="306"/>
      <c r="G8" s="295">
        <v>185.8</v>
      </c>
      <c r="H8" s="263">
        <v>0</v>
      </c>
      <c r="I8" s="308">
        <v>185.8</v>
      </c>
      <c r="J8" s="292"/>
      <c r="K8" s="295">
        <v>178</v>
      </c>
      <c r="L8" s="263">
        <v>7.8</v>
      </c>
    </row>
    <row r="9" ht="22.5" customHeight="1" spans="2:12">
      <c r="B9" s="119"/>
      <c r="G9" s="119"/>
      <c r="H9" s="119"/>
      <c r="I9" s="119"/>
      <c r="J9" s="119"/>
      <c r="K9" s="119"/>
      <c r="L9" s="119"/>
    </row>
    <row r="10" customHeight="1" spans="7:12">
      <c r="G10" s="119"/>
      <c r="H10" s="119"/>
      <c r="I10" s="119"/>
      <c r="J10" s="119"/>
      <c r="K10" s="119"/>
      <c r="L10" s="119"/>
    </row>
    <row r="11" customHeight="1" spans="7:12">
      <c r="G11" s="119"/>
      <c r="H11" s="119"/>
      <c r="I11" s="119"/>
      <c r="J11" s="119"/>
      <c r="K11" s="119"/>
      <c r="L11" s="119"/>
    </row>
    <row r="12" customHeight="1" spans="7:12">
      <c r="G12" s="119"/>
      <c r="H12" s="119"/>
      <c r="I12" s="119"/>
      <c r="L12" s="119"/>
    </row>
    <row r="13" customHeight="1" spans="6:11">
      <c r="F13" s="119"/>
      <c r="G13" s="119"/>
      <c r="H13" s="119"/>
      <c r="I13" s="119"/>
      <c r="J13" s="119"/>
      <c r="K13" s="119"/>
    </row>
    <row r="14" customHeight="1" spans="4:9">
      <c r="D14" s="119"/>
      <c r="G14" s="119"/>
      <c r="H14" s="119"/>
      <c r="I14" s="119"/>
    </row>
    <row r="15" customHeight="1" spans="10:10">
      <c r="J15" s="119"/>
    </row>
    <row r="16" customHeight="1" spans="11:12">
      <c r="K16" s="119"/>
      <c r="L16" s="119"/>
    </row>
    <row r="20" customHeight="1" spans="8:8">
      <c r="H20" s="119"/>
    </row>
  </sheetData>
  <mergeCells count="10">
    <mergeCell ref="A5:F5"/>
    <mergeCell ref="G5:L5"/>
    <mergeCell ref="C6:E6"/>
    <mergeCell ref="I6:K6"/>
    <mergeCell ref="A6:A7"/>
    <mergeCell ref="B6:B7"/>
    <mergeCell ref="F6:F7"/>
    <mergeCell ref="G6:G7"/>
    <mergeCell ref="H6:H7"/>
    <mergeCell ref="L6:L7"/>
  </mergeCells>
  <printOptions horizontalCentered="1"/>
  <pageMargins left="0" right="0" top="0.999305555555556" bottom="0.999305555555556" header="0.499305555555556" footer="0.499305555555556"/>
  <pageSetup paperSize="9" orientation="landscape"/>
  <headerFooter alignWithMargins="0"/>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topLeftCell="A7" workbookViewId="0">
      <selection activeCell="K13" sqref="I10:K13"/>
    </sheetView>
  </sheetViews>
  <sheetFormatPr defaultColWidth="9" defaultRowHeight="13.5" outlineLevelCol="6"/>
  <cols>
    <col min="1" max="1" width="13.375" style="53" customWidth="1"/>
    <col min="2" max="2" width="22.75" style="53" customWidth="1"/>
    <col min="3" max="7" width="9.5" style="53" customWidth="1"/>
    <col min="8" max="16384" width="9" style="53"/>
  </cols>
  <sheetData>
    <row r="1" s="53" customFormat="1" ht="24.75" customHeight="1" spans="1:1">
      <c r="A1" s="54" t="s">
        <v>981</v>
      </c>
    </row>
    <row r="2" s="53" customFormat="1" ht="51" customHeight="1" spans="1:7">
      <c r="A2" s="28" t="s">
        <v>594</v>
      </c>
      <c r="B2" s="28"/>
      <c r="C2" s="28"/>
      <c r="D2" s="28"/>
      <c r="E2" s="28"/>
      <c r="F2" s="28"/>
      <c r="G2" s="28"/>
    </row>
    <row r="3" s="53" customFormat="1" ht="28.5" spans="1:7">
      <c r="A3" s="4" t="s">
        <v>595</v>
      </c>
      <c r="B3" s="29" t="s">
        <v>913</v>
      </c>
      <c r="C3" s="28"/>
      <c r="D3" s="28"/>
      <c r="E3" s="28"/>
      <c r="G3" s="6" t="s">
        <v>313</v>
      </c>
    </row>
    <row r="4" s="53" customFormat="1" ht="27.75" customHeight="1" spans="1:7">
      <c r="A4" s="7" t="s">
        <v>597</v>
      </c>
      <c r="B4" s="8" t="s">
        <v>982</v>
      </c>
      <c r="C4" s="8"/>
      <c r="D4" s="8"/>
      <c r="E4" s="8" t="s">
        <v>599</v>
      </c>
      <c r="F4" s="8" t="s">
        <v>600</v>
      </c>
      <c r="G4" s="8"/>
    </row>
    <row r="5" s="53" customFormat="1" ht="27.75" customHeight="1" spans="1:7">
      <c r="A5" s="8" t="s">
        <v>601</v>
      </c>
      <c r="B5" s="8">
        <v>23</v>
      </c>
      <c r="C5" s="8"/>
      <c r="D5" s="8"/>
      <c r="E5" s="8" t="s">
        <v>602</v>
      </c>
      <c r="F5" s="8">
        <v>23</v>
      </c>
      <c r="G5" s="8"/>
    </row>
    <row r="6" s="53" customFormat="1" ht="27.75" customHeight="1" spans="1:7">
      <c r="A6" s="8"/>
      <c r="B6" s="8"/>
      <c r="C6" s="8"/>
      <c r="D6" s="8"/>
      <c r="E6" s="8" t="s">
        <v>603</v>
      </c>
      <c r="F6" s="8"/>
      <c r="G6" s="8"/>
    </row>
    <row r="7" s="53" customFormat="1" ht="55" customHeight="1" spans="1:7">
      <c r="A7" s="8" t="s">
        <v>604</v>
      </c>
      <c r="B7" s="9" t="s">
        <v>983</v>
      </c>
      <c r="C7" s="9"/>
      <c r="D7" s="9"/>
      <c r="E7" s="9"/>
      <c r="F7" s="9"/>
      <c r="G7" s="9"/>
    </row>
    <row r="8" s="53" customFormat="1" ht="57" customHeight="1" spans="1:7">
      <c r="A8" s="8" t="s">
        <v>606</v>
      </c>
      <c r="B8" s="9" t="s">
        <v>984</v>
      </c>
      <c r="C8" s="9"/>
      <c r="D8" s="9"/>
      <c r="E8" s="9"/>
      <c r="F8" s="9"/>
      <c r="G8" s="9"/>
    </row>
    <row r="9" s="53" customFormat="1" ht="34.5" customHeight="1" spans="1:7">
      <c r="A9" s="8" t="s">
        <v>608</v>
      </c>
      <c r="B9" s="9" t="s">
        <v>985</v>
      </c>
      <c r="C9" s="9"/>
      <c r="D9" s="9"/>
      <c r="E9" s="9"/>
      <c r="F9" s="9"/>
      <c r="G9" s="9"/>
    </row>
    <row r="10" s="53" customFormat="1" ht="23.25" customHeight="1" spans="1:7">
      <c r="A10" s="10" t="s">
        <v>557</v>
      </c>
      <c r="B10" s="55" t="s">
        <v>558</v>
      </c>
      <c r="C10" s="55" t="s">
        <v>559</v>
      </c>
      <c r="D10" s="55" t="s">
        <v>560</v>
      </c>
      <c r="E10" s="55" t="s">
        <v>561</v>
      </c>
      <c r="F10" s="55" t="s">
        <v>562</v>
      </c>
      <c r="G10" s="55" t="s">
        <v>610</v>
      </c>
    </row>
    <row r="11" s="53" customFormat="1" ht="36" customHeight="1" spans="1:7">
      <c r="A11" s="56"/>
      <c r="B11" s="57" t="s">
        <v>986</v>
      </c>
      <c r="C11" s="58">
        <v>0.2</v>
      </c>
      <c r="D11" s="57" t="s">
        <v>843</v>
      </c>
      <c r="E11" s="59" t="s">
        <v>578</v>
      </c>
      <c r="F11" s="8">
        <v>4</v>
      </c>
      <c r="G11" s="57" t="s">
        <v>617</v>
      </c>
    </row>
    <row r="12" s="53" customFormat="1" ht="23.25" customHeight="1" spans="1:7">
      <c r="A12" s="56"/>
      <c r="B12" s="57" t="s">
        <v>987</v>
      </c>
      <c r="C12" s="58">
        <v>0.2</v>
      </c>
      <c r="D12" s="57" t="s">
        <v>569</v>
      </c>
      <c r="E12" s="59" t="s">
        <v>565</v>
      </c>
      <c r="F12" s="8">
        <v>90</v>
      </c>
      <c r="G12" s="57" t="s">
        <v>617</v>
      </c>
    </row>
    <row r="13" s="53" customFormat="1" ht="23.25" customHeight="1" spans="1:7">
      <c r="A13" s="56"/>
      <c r="B13" s="57" t="s">
        <v>636</v>
      </c>
      <c r="C13" s="58">
        <v>0.2</v>
      </c>
      <c r="D13" s="57" t="s">
        <v>569</v>
      </c>
      <c r="E13" s="59" t="s">
        <v>578</v>
      </c>
      <c r="F13" s="8">
        <v>100</v>
      </c>
      <c r="G13" s="57" t="s">
        <v>617</v>
      </c>
    </row>
    <row r="14" s="53" customFormat="1" ht="23.25" customHeight="1" spans="1:7">
      <c r="A14" s="56"/>
      <c r="B14" s="57" t="s">
        <v>772</v>
      </c>
      <c r="C14" s="58">
        <v>0.2</v>
      </c>
      <c r="D14" s="57" t="s">
        <v>569</v>
      </c>
      <c r="E14" s="59" t="s">
        <v>565</v>
      </c>
      <c r="F14" s="57">
        <v>95</v>
      </c>
      <c r="G14" s="57" t="s">
        <v>617</v>
      </c>
    </row>
    <row r="15" s="53" customFormat="1" ht="23.25" customHeight="1" spans="1:7">
      <c r="A15" s="56"/>
      <c r="B15" s="60" t="s">
        <v>988</v>
      </c>
      <c r="C15" s="58">
        <v>0.1</v>
      </c>
      <c r="D15" s="57" t="s">
        <v>569</v>
      </c>
      <c r="E15" s="59" t="s">
        <v>565</v>
      </c>
      <c r="F15" s="57">
        <v>90</v>
      </c>
      <c r="G15" s="57" t="s">
        <v>922</v>
      </c>
    </row>
    <row r="16" s="53" customFormat="1" ht="23.25" customHeight="1" spans="1:7">
      <c r="A16" s="56"/>
      <c r="B16" s="60" t="s">
        <v>673</v>
      </c>
      <c r="C16" s="58">
        <v>0.1</v>
      </c>
      <c r="D16" s="57" t="s">
        <v>569</v>
      </c>
      <c r="E16" s="59" t="s">
        <v>578</v>
      </c>
      <c r="F16" s="8">
        <v>100</v>
      </c>
      <c r="G16" s="57" t="s">
        <v>922</v>
      </c>
    </row>
    <row r="17" s="53" customFormat="1" ht="23.25" customHeight="1" spans="1:7">
      <c r="A17" s="56"/>
      <c r="B17" s="60"/>
      <c r="C17" s="16"/>
      <c r="D17" s="57"/>
      <c r="E17" s="57"/>
      <c r="F17" s="8"/>
      <c r="G17" s="57"/>
    </row>
    <row r="18" s="53" customFormat="1" ht="23.25" customHeight="1" spans="1:7">
      <c r="A18" s="56"/>
      <c r="B18" s="60"/>
      <c r="C18" s="58"/>
      <c r="D18" s="57"/>
      <c r="E18" s="57"/>
      <c r="F18" s="8"/>
      <c r="G18" s="57"/>
    </row>
    <row r="19" s="53" customFormat="1" ht="23.25" customHeight="1" spans="1:7">
      <c r="A19" s="56"/>
      <c r="B19" s="60"/>
      <c r="C19" s="16"/>
      <c r="D19" s="19"/>
      <c r="E19" s="57"/>
      <c r="F19" s="8"/>
      <c r="G19" s="61"/>
    </row>
    <row r="20" s="53" customFormat="1" ht="22" customHeight="1" spans="1:7">
      <c r="A20" s="62" t="s">
        <v>622</v>
      </c>
      <c r="B20" s="63"/>
      <c r="C20" s="63"/>
      <c r="D20" s="63"/>
      <c r="E20" s="63"/>
      <c r="F20" s="63"/>
      <c r="G20" s="63"/>
    </row>
    <row r="21" s="53" customFormat="1" spans="1:7">
      <c r="A21" s="64"/>
      <c r="B21" s="64"/>
      <c r="C21" s="64"/>
      <c r="D21" s="64"/>
      <c r="E21" s="64"/>
      <c r="F21" s="64"/>
      <c r="G21" s="64"/>
    </row>
  </sheetData>
  <mergeCells count="12">
    <mergeCell ref="A2:G2"/>
    <mergeCell ref="B4:D4"/>
    <mergeCell ref="F4:G4"/>
    <mergeCell ref="F5:G5"/>
    <mergeCell ref="F6:G6"/>
    <mergeCell ref="B7:G7"/>
    <mergeCell ref="B8:G8"/>
    <mergeCell ref="B9:G9"/>
    <mergeCell ref="A5:A6"/>
    <mergeCell ref="A10:A19"/>
    <mergeCell ref="B5:D6"/>
    <mergeCell ref="A20:G21"/>
  </mergeCells>
  <pageMargins left="0.75" right="0.75" top="1" bottom="1" header="0.511805555555556" footer="0.511805555555556"/>
  <pageSetup paperSize="9" orientation="portrait"/>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topLeftCell="A7" workbookViewId="0">
      <selection activeCell="H20" sqref="$A20:$XFD21"/>
    </sheetView>
  </sheetViews>
  <sheetFormatPr defaultColWidth="9" defaultRowHeight="13.5" outlineLevelCol="6"/>
  <cols>
    <col min="1" max="1" width="13.375" style="53" customWidth="1"/>
    <col min="2" max="2" width="22.75" style="53" customWidth="1"/>
    <col min="3" max="7" width="10.25" style="53" customWidth="1"/>
    <col min="8" max="16384" width="9" style="53"/>
  </cols>
  <sheetData>
    <row r="1" s="53" customFormat="1" ht="24.75" customHeight="1" spans="1:1">
      <c r="A1" s="54" t="s">
        <v>989</v>
      </c>
    </row>
    <row r="2" s="53" customFormat="1" ht="51" customHeight="1" spans="1:7">
      <c r="A2" s="28" t="s">
        <v>594</v>
      </c>
      <c r="B2" s="28"/>
      <c r="C2" s="28"/>
      <c r="D2" s="28"/>
      <c r="E2" s="28"/>
      <c r="F2" s="28"/>
      <c r="G2" s="28"/>
    </row>
    <row r="3" s="53" customFormat="1" ht="28.5" spans="1:7">
      <c r="A3" s="4" t="s">
        <v>595</v>
      </c>
      <c r="B3" s="29" t="s">
        <v>913</v>
      </c>
      <c r="C3" s="28"/>
      <c r="D3" s="28"/>
      <c r="E3" s="28"/>
      <c r="G3" s="6" t="s">
        <v>313</v>
      </c>
    </row>
    <row r="4" s="53" customFormat="1" ht="27.75" customHeight="1" spans="1:7">
      <c r="A4" s="7" t="s">
        <v>597</v>
      </c>
      <c r="B4" s="8" t="s">
        <v>990</v>
      </c>
      <c r="C4" s="8"/>
      <c r="D4" s="8"/>
      <c r="E4" s="8" t="s">
        <v>599</v>
      </c>
      <c r="F4" s="8" t="s">
        <v>600</v>
      </c>
      <c r="G4" s="8"/>
    </row>
    <row r="5" s="53" customFormat="1" ht="27.75" customHeight="1" spans="1:7">
      <c r="A5" s="8" t="s">
        <v>601</v>
      </c>
      <c r="B5" s="8">
        <v>10</v>
      </c>
      <c r="C5" s="8"/>
      <c r="D5" s="8"/>
      <c r="E5" s="8" t="s">
        <v>602</v>
      </c>
      <c r="F5" s="8">
        <v>10</v>
      </c>
      <c r="G5" s="8"/>
    </row>
    <row r="6" s="53" customFormat="1" ht="27.75" customHeight="1" spans="1:7">
      <c r="A6" s="8"/>
      <c r="B6" s="8"/>
      <c r="C6" s="8"/>
      <c r="D6" s="8"/>
      <c r="E6" s="8" t="s">
        <v>603</v>
      </c>
      <c r="F6" s="8"/>
      <c r="G6" s="8"/>
    </row>
    <row r="7" s="53" customFormat="1" ht="55" customHeight="1" spans="1:7">
      <c r="A7" s="8" t="s">
        <v>604</v>
      </c>
      <c r="B7" s="9" t="s">
        <v>991</v>
      </c>
      <c r="C7" s="9"/>
      <c r="D7" s="9"/>
      <c r="E7" s="9"/>
      <c r="F7" s="9"/>
      <c r="G7" s="9"/>
    </row>
    <row r="8" s="53" customFormat="1" ht="57" customHeight="1" spans="1:7">
      <c r="A8" s="8" t="s">
        <v>606</v>
      </c>
      <c r="B8" s="9" t="s">
        <v>992</v>
      </c>
      <c r="C8" s="9"/>
      <c r="D8" s="9"/>
      <c r="E8" s="9"/>
      <c r="F8" s="9"/>
      <c r="G8" s="9"/>
    </row>
    <row r="9" s="53" customFormat="1" ht="34.5" customHeight="1" spans="1:7">
      <c r="A9" s="8" t="s">
        <v>608</v>
      </c>
      <c r="B9" s="9" t="s">
        <v>993</v>
      </c>
      <c r="C9" s="9"/>
      <c r="D9" s="9"/>
      <c r="E9" s="9"/>
      <c r="F9" s="9"/>
      <c r="G9" s="9"/>
    </row>
    <row r="10" s="53" customFormat="1" ht="23.25" customHeight="1" spans="1:7">
      <c r="A10" s="10" t="s">
        <v>557</v>
      </c>
      <c r="B10" s="55" t="s">
        <v>558</v>
      </c>
      <c r="C10" s="55" t="s">
        <v>559</v>
      </c>
      <c r="D10" s="55" t="s">
        <v>560</v>
      </c>
      <c r="E10" s="55" t="s">
        <v>561</v>
      </c>
      <c r="F10" s="55" t="s">
        <v>562</v>
      </c>
      <c r="G10" s="55" t="s">
        <v>610</v>
      </c>
    </row>
    <row r="11" s="53" customFormat="1" ht="36" customHeight="1" spans="1:7">
      <c r="A11" s="56"/>
      <c r="B11" s="57" t="s">
        <v>994</v>
      </c>
      <c r="C11" s="58">
        <v>0.2</v>
      </c>
      <c r="D11" s="57" t="s">
        <v>843</v>
      </c>
      <c r="E11" s="59" t="s">
        <v>578</v>
      </c>
      <c r="F11" s="8">
        <v>4</v>
      </c>
      <c r="G11" s="57" t="s">
        <v>617</v>
      </c>
    </row>
    <row r="12" s="53" customFormat="1" ht="23.25" customHeight="1" spans="1:7">
      <c r="A12" s="56"/>
      <c r="B12" s="57" t="s">
        <v>992</v>
      </c>
      <c r="C12" s="58">
        <v>0.2</v>
      </c>
      <c r="D12" s="59" t="s">
        <v>569</v>
      </c>
      <c r="E12" s="59" t="s">
        <v>565</v>
      </c>
      <c r="F12" s="8">
        <v>95</v>
      </c>
      <c r="G12" s="57" t="s">
        <v>617</v>
      </c>
    </row>
    <row r="13" s="53" customFormat="1" ht="23.25" customHeight="1" spans="1:7">
      <c r="A13" s="56"/>
      <c r="B13" s="57" t="s">
        <v>636</v>
      </c>
      <c r="C13" s="58">
        <v>0.2</v>
      </c>
      <c r="D13" s="59" t="s">
        <v>569</v>
      </c>
      <c r="E13" s="59" t="s">
        <v>578</v>
      </c>
      <c r="F13" s="8">
        <v>100</v>
      </c>
      <c r="G13" s="57" t="s">
        <v>617</v>
      </c>
    </row>
    <row r="14" s="53" customFormat="1" ht="23.25" customHeight="1" spans="1:7">
      <c r="A14" s="56"/>
      <c r="B14" s="57" t="s">
        <v>772</v>
      </c>
      <c r="C14" s="58">
        <v>0.2</v>
      </c>
      <c r="D14" s="59" t="s">
        <v>569</v>
      </c>
      <c r="E14" s="59" t="s">
        <v>565</v>
      </c>
      <c r="F14" s="57">
        <v>95</v>
      </c>
      <c r="G14" s="57" t="s">
        <v>617</v>
      </c>
    </row>
    <row r="15" s="53" customFormat="1" ht="23.25" customHeight="1" spans="1:7">
      <c r="A15" s="56"/>
      <c r="B15" s="60" t="s">
        <v>995</v>
      </c>
      <c r="C15" s="58">
        <v>0.1</v>
      </c>
      <c r="D15" s="59" t="s">
        <v>569</v>
      </c>
      <c r="E15" s="59" t="s">
        <v>565</v>
      </c>
      <c r="F15" s="57">
        <v>90</v>
      </c>
      <c r="G15" s="57" t="s">
        <v>922</v>
      </c>
    </row>
    <row r="16" s="53" customFormat="1" ht="23.25" customHeight="1" spans="1:7">
      <c r="A16" s="56"/>
      <c r="B16" s="60" t="s">
        <v>673</v>
      </c>
      <c r="C16" s="58">
        <v>0.1</v>
      </c>
      <c r="D16" s="59" t="s">
        <v>569</v>
      </c>
      <c r="E16" s="59" t="s">
        <v>578</v>
      </c>
      <c r="F16" s="8">
        <v>100</v>
      </c>
      <c r="G16" s="57" t="s">
        <v>922</v>
      </c>
    </row>
    <row r="17" s="53" customFormat="1" ht="23.25" customHeight="1" spans="1:7">
      <c r="A17" s="56"/>
      <c r="B17" s="60"/>
      <c r="C17" s="16"/>
      <c r="D17" s="57"/>
      <c r="E17" s="57"/>
      <c r="F17" s="8"/>
      <c r="G17" s="57"/>
    </row>
    <row r="18" s="53" customFormat="1" ht="23.25" customHeight="1" spans="1:7">
      <c r="A18" s="56"/>
      <c r="B18" s="60"/>
      <c r="C18" s="58"/>
      <c r="D18" s="57"/>
      <c r="E18" s="57"/>
      <c r="F18" s="8"/>
      <c r="G18" s="57"/>
    </row>
    <row r="19" s="53" customFormat="1" ht="23.25" customHeight="1" spans="1:7">
      <c r="A19" s="56"/>
      <c r="B19" s="60"/>
      <c r="C19" s="16"/>
      <c r="D19" s="19"/>
      <c r="E19" s="57"/>
      <c r="F19" s="8"/>
      <c r="G19" s="61"/>
    </row>
    <row r="20" s="53" customFormat="1" ht="24" customHeight="1" spans="1:7">
      <c r="A20" s="62" t="s">
        <v>622</v>
      </c>
      <c r="B20" s="63"/>
      <c r="C20" s="63"/>
      <c r="D20" s="63"/>
      <c r="E20" s="63"/>
      <c r="F20" s="63"/>
      <c r="G20" s="63"/>
    </row>
    <row r="21" s="53" customFormat="1" ht="24" customHeight="1" spans="1:7">
      <c r="A21" s="64"/>
      <c r="B21" s="64"/>
      <c r="C21" s="64"/>
      <c r="D21" s="64"/>
      <c r="E21" s="64"/>
      <c r="F21" s="64"/>
      <c r="G21" s="64"/>
    </row>
  </sheetData>
  <mergeCells count="12">
    <mergeCell ref="A2:G2"/>
    <mergeCell ref="B4:D4"/>
    <mergeCell ref="F4:G4"/>
    <mergeCell ref="F5:G5"/>
    <mergeCell ref="F6:G6"/>
    <mergeCell ref="B7:G7"/>
    <mergeCell ref="B8:G8"/>
    <mergeCell ref="B9:G9"/>
    <mergeCell ref="A5:A6"/>
    <mergeCell ref="A10:A19"/>
    <mergeCell ref="B5:D6"/>
    <mergeCell ref="A20:G21"/>
  </mergeCells>
  <pageMargins left="0.75" right="0.75" top="1" bottom="1" header="0.511805555555556" footer="0.511805555555556"/>
  <pageSetup paperSize="9" orientation="portrait"/>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topLeftCell="A10" workbookViewId="0">
      <selection activeCell="K8" sqref="K8"/>
    </sheetView>
  </sheetViews>
  <sheetFormatPr defaultColWidth="9" defaultRowHeight="13.5" outlineLevelCol="6"/>
  <cols>
    <col min="1" max="1" width="13.375" style="26" customWidth="1"/>
    <col min="2" max="2" width="22.75" style="26" customWidth="1"/>
    <col min="3" max="7" width="9.375" style="26" customWidth="1"/>
    <col min="8" max="16384" width="9" style="26"/>
  </cols>
  <sheetData>
    <row r="1" s="26" customFormat="1" ht="24.75" customHeight="1" spans="1:1">
      <c r="A1" s="27" t="s">
        <v>996</v>
      </c>
    </row>
    <row r="2" s="26" customFormat="1" ht="54" customHeight="1" spans="1:7">
      <c r="A2" s="28" t="s">
        <v>594</v>
      </c>
      <c r="B2" s="28"/>
      <c r="C2" s="28"/>
      <c r="D2" s="28"/>
      <c r="E2" s="28"/>
      <c r="F2" s="28"/>
      <c r="G2" s="28"/>
    </row>
    <row r="3" s="26" customFormat="1" ht="22.5" spans="1:7">
      <c r="A3" s="4" t="s">
        <v>595</v>
      </c>
      <c r="B3" s="29" t="s">
        <v>997</v>
      </c>
      <c r="C3" s="28"/>
      <c r="D3" s="28"/>
      <c r="E3" s="28"/>
      <c r="G3" s="6" t="s">
        <v>313</v>
      </c>
    </row>
    <row r="4" s="26" customFormat="1" ht="27.75" customHeight="1" spans="1:7">
      <c r="A4" s="7" t="s">
        <v>597</v>
      </c>
      <c r="B4" s="8" t="s">
        <v>849</v>
      </c>
      <c r="C4" s="8"/>
      <c r="D4" s="8"/>
      <c r="E4" s="8" t="s">
        <v>599</v>
      </c>
      <c r="F4" s="8" t="s">
        <v>600</v>
      </c>
      <c r="G4" s="8"/>
    </row>
    <row r="5" s="26" customFormat="1" ht="27.75" customHeight="1" spans="1:7">
      <c r="A5" s="8" t="s">
        <v>601</v>
      </c>
      <c r="B5" s="8">
        <v>10</v>
      </c>
      <c r="C5" s="8"/>
      <c r="D5" s="8"/>
      <c r="E5" s="8" t="s">
        <v>602</v>
      </c>
      <c r="F5" s="8">
        <v>10</v>
      </c>
      <c r="G5" s="8"/>
    </row>
    <row r="6" s="26" customFormat="1" ht="27.75" customHeight="1" spans="1:7">
      <c r="A6" s="8"/>
      <c r="B6" s="8"/>
      <c r="C6" s="8"/>
      <c r="D6" s="8"/>
      <c r="E6" s="8" t="s">
        <v>603</v>
      </c>
      <c r="F6" s="8">
        <v>0</v>
      </c>
      <c r="G6" s="8"/>
    </row>
    <row r="7" s="26" customFormat="1" ht="54.95" customHeight="1" spans="1:7">
      <c r="A7" s="8" t="s">
        <v>604</v>
      </c>
      <c r="B7" s="9" t="s">
        <v>998</v>
      </c>
      <c r="C7" s="9"/>
      <c r="D7" s="9"/>
      <c r="E7" s="9"/>
      <c r="F7" s="9"/>
      <c r="G7" s="9"/>
    </row>
    <row r="8" s="26" customFormat="1" ht="57" customHeight="1" spans="1:7">
      <c r="A8" s="8" t="s">
        <v>606</v>
      </c>
      <c r="B8" s="9" t="s">
        <v>999</v>
      </c>
      <c r="C8" s="9"/>
      <c r="D8" s="9"/>
      <c r="E8" s="9"/>
      <c r="F8" s="9"/>
      <c r="G8" s="9"/>
    </row>
    <row r="9" s="26" customFormat="1" ht="34.5" customHeight="1" spans="1:7">
      <c r="A9" s="8" t="s">
        <v>608</v>
      </c>
      <c r="B9" s="9" t="s">
        <v>1000</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36" customHeight="1" spans="1:7">
      <c r="A11" s="10"/>
      <c r="B11" s="8" t="s">
        <v>1001</v>
      </c>
      <c r="C11" s="16">
        <v>0.2</v>
      </c>
      <c r="D11" s="19" t="s">
        <v>577</v>
      </c>
      <c r="E11" s="30" t="s">
        <v>578</v>
      </c>
      <c r="F11" s="30">
        <v>1</v>
      </c>
      <c r="G11" s="17" t="s">
        <v>617</v>
      </c>
    </row>
    <row r="12" s="26" customFormat="1" ht="23.25" customHeight="1" spans="1:7">
      <c r="A12" s="10"/>
      <c r="B12" s="8" t="s">
        <v>635</v>
      </c>
      <c r="C12" s="16">
        <v>0.2</v>
      </c>
      <c r="D12" s="19" t="s">
        <v>569</v>
      </c>
      <c r="E12" s="30" t="s">
        <v>578</v>
      </c>
      <c r="F12" s="30">
        <v>100</v>
      </c>
      <c r="G12" s="17" t="s">
        <v>617</v>
      </c>
    </row>
    <row r="13" s="26" customFormat="1" ht="23.25" customHeight="1" spans="1:7">
      <c r="A13" s="10"/>
      <c r="B13" s="8" t="s">
        <v>636</v>
      </c>
      <c r="C13" s="16">
        <v>0.2</v>
      </c>
      <c r="D13" s="19" t="s">
        <v>569</v>
      </c>
      <c r="E13" s="30" t="s">
        <v>578</v>
      </c>
      <c r="F13" s="30">
        <v>100</v>
      </c>
      <c r="G13" s="17" t="s">
        <v>617</v>
      </c>
    </row>
    <row r="14" s="26" customFormat="1" ht="23.25" customHeight="1" spans="1:7">
      <c r="A14" s="10"/>
      <c r="B14" s="8" t="s">
        <v>862</v>
      </c>
      <c r="C14" s="16">
        <v>0.1</v>
      </c>
      <c r="D14" s="19" t="s">
        <v>843</v>
      </c>
      <c r="E14" s="30" t="s">
        <v>1002</v>
      </c>
      <c r="F14" s="30">
        <v>40</v>
      </c>
      <c r="G14" s="17"/>
    </row>
    <row r="15" s="26" customFormat="1" ht="23.25" customHeight="1" spans="1:7">
      <c r="A15" s="10"/>
      <c r="B15" s="8" t="s">
        <v>1003</v>
      </c>
      <c r="C15" s="16">
        <v>0.1</v>
      </c>
      <c r="D15" s="19" t="s">
        <v>569</v>
      </c>
      <c r="E15" s="30" t="s">
        <v>578</v>
      </c>
      <c r="F15" s="30">
        <v>100</v>
      </c>
      <c r="G15" s="17"/>
    </row>
    <row r="16" s="26" customFormat="1" ht="23.25" customHeight="1" spans="1:7">
      <c r="A16" s="10"/>
      <c r="B16" s="6" t="s">
        <v>815</v>
      </c>
      <c r="C16" s="16">
        <v>0.1</v>
      </c>
      <c r="D16" s="19" t="s">
        <v>569</v>
      </c>
      <c r="E16" s="30" t="s">
        <v>1002</v>
      </c>
      <c r="F16" s="30">
        <v>95</v>
      </c>
      <c r="G16" s="17"/>
    </row>
    <row r="17" s="26" customFormat="1" ht="23.25" customHeight="1" spans="1:7">
      <c r="A17" s="10"/>
      <c r="B17" s="26" t="s">
        <v>863</v>
      </c>
      <c r="C17" s="16">
        <v>0.1</v>
      </c>
      <c r="D17" s="19" t="s">
        <v>569</v>
      </c>
      <c r="E17" s="51" t="s">
        <v>578</v>
      </c>
      <c r="F17" s="30">
        <v>100</v>
      </c>
      <c r="G17" s="17"/>
    </row>
    <row r="18" s="26" customFormat="1" spans="1:7">
      <c r="A18" s="20" t="s">
        <v>622</v>
      </c>
      <c r="B18" s="20"/>
      <c r="C18" s="20"/>
      <c r="D18" s="20"/>
      <c r="E18" s="20"/>
      <c r="F18" s="20"/>
      <c r="G18" s="20"/>
    </row>
    <row r="19" s="26" customFormat="1" spans="1:7">
      <c r="A19" s="33"/>
      <c r="B19" s="33"/>
      <c r="C19" s="33"/>
      <c r="D19" s="33"/>
      <c r="E19" s="33"/>
      <c r="F19" s="33"/>
      <c r="G19" s="33"/>
    </row>
  </sheetData>
  <mergeCells count="12">
    <mergeCell ref="A2:G2"/>
    <mergeCell ref="B4:D4"/>
    <mergeCell ref="F4:G4"/>
    <mergeCell ref="F5:G5"/>
    <mergeCell ref="F6:G6"/>
    <mergeCell ref="B7:G7"/>
    <mergeCell ref="B8:G8"/>
    <mergeCell ref="B9:G9"/>
    <mergeCell ref="A5:A6"/>
    <mergeCell ref="A10:A17"/>
    <mergeCell ref="B5:D6"/>
    <mergeCell ref="A18:G19"/>
  </mergeCells>
  <pageMargins left="0.75" right="0.75" top="1" bottom="1" header="0.511805555555556" footer="0.511805555555556"/>
  <pageSetup paperSize="9" orientation="portrait"/>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workbookViewId="0">
      <selection activeCell="K9" sqref="K9"/>
    </sheetView>
  </sheetViews>
  <sheetFormatPr defaultColWidth="9" defaultRowHeight="13.5" outlineLevelCol="6"/>
  <cols>
    <col min="1" max="1" width="13.375" style="26" customWidth="1"/>
    <col min="2" max="2" width="22.75" style="26" customWidth="1"/>
    <col min="3" max="7" width="10.375" style="26" customWidth="1"/>
    <col min="8" max="16384" width="9" style="26"/>
  </cols>
  <sheetData>
    <row r="1" s="26" customFormat="1" ht="24.75" customHeight="1" spans="1:1">
      <c r="A1" s="27" t="s">
        <v>1004</v>
      </c>
    </row>
    <row r="2" s="26" customFormat="1" ht="47" customHeight="1" spans="1:7">
      <c r="A2" s="28" t="s">
        <v>594</v>
      </c>
      <c r="B2" s="28"/>
      <c r="C2" s="28"/>
      <c r="D2" s="28"/>
      <c r="E2" s="28"/>
      <c r="F2" s="28"/>
      <c r="G2" s="28"/>
    </row>
    <row r="3" s="26" customFormat="1" ht="22.5" spans="1:7">
      <c r="A3" s="4" t="s">
        <v>595</v>
      </c>
      <c r="B3" s="52" t="s">
        <v>997</v>
      </c>
      <c r="C3" s="52"/>
      <c r="D3" s="28"/>
      <c r="E3" s="28"/>
      <c r="G3" s="6" t="s">
        <v>313</v>
      </c>
    </row>
    <row r="4" s="26" customFormat="1" ht="27.75" customHeight="1" spans="1:7">
      <c r="A4" s="7" t="s">
        <v>597</v>
      </c>
      <c r="B4" s="8" t="s">
        <v>1005</v>
      </c>
      <c r="C4" s="8"/>
      <c r="D4" s="8"/>
      <c r="E4" s="8" t="s">
        <v>599</v>
      </c>
      <c r="F4" s="8" t="s">
        <v>600</v>
      </c>
      <c r="G4" s="8"/>
    </row>
    <row r="5" s="26" customFormat="1" ht="27.75" customHeight="1" spans="1:7">
      <c r="A5" s="8" t="s">
        <v>601</v>
      </c>
      <c r="B5" s="8">
        <v>17.25</v>
      </c>
      <c r="C5" s="8"/>
      <c r="D5" s="8"/>
      <c r="E5" s="8" t="s">
        <v>602</v>
      </c>
      <c r="F5" s="8">
        <v>17.25</v>
      </c>
      <c r="G5" s="8"/>
    </row>
    <row r="6" s="26" customFormat="1" ht="27.75" customHeight="1" spans="1:7">
      <c r="A6" s="8"/>
      <c r="B6" s="8"/>
      <c r="C6" s="8"/>
      <c r="D6" s="8"/>
      <c r="E6" s="8" t="s">
        <v>603</v>
      </c>
      <c r="F6" s="8">
        <v>0</v>
      </c>
      <c r="G6" s="8"/>
    </row>
    <row r="7" s="26" customFormat="1" ht="54.95" customHeight="1" spans="1:7">
      <c r="A7" s="8" t="s">
        <v>604</v>
      </c>
      <c r="B7" s="9" t="s">
        <v>1006</v>
      </c>
      <c r="C7" s="9"/>
      <c r="D7" s="9"/>
      <c r="E7" s="9"/>
      <c r="F7" s="9"/>
      <c r="G7" s="9"/>
    </row>
    <row r="8" s="26" customFormat="1" ht="57" customHeight="1" spans="1:7">
      <c r="A8" s="8" t="s">
        <v>606</v>
      </c>
      <c r="B8" s="9" t="s">
        <v>1007</v>
      </c>
      <c r="C8" s="9"/>
      <c r="D8" s="9"/>
      <c r="E8" s="9"/>
      <c r="F8" s="9"/>
      <c r="G8" s="9"/>
    </row>
    <row r="9" s="26" customFormat="1" ht="34.5" customHeight="1" spans="1:7">
      <c r="A9" s="8" t="s">
        <v>608</v>
      </c>
      <c r="B9" s="9" t="s">
        <v>1000</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36" customHeight="1" spans="1:7">
      <c r="A11" s="10"/>
      <c r="B11" s="8" t="s">
        <v>872</v>
      </c>
      <c r="C11" s="16">
        <v>0.2</v>
      </c>
      <c r="D11" s="19" t="s">
        <v>843</v>
      </c>
      <c r="E11" s="30" t="s">
        <v>578</v>
      </c>
      <c r="F11" s="30">
        <v>3</v>
      </c>
      <c r="G11" s="17" t="s">
        <v>617</v>
      </c>
    </row>
    <row r="12" s="26" customFormat="1" ht="36" customHeight="1" spans="1:7">
      <c r="A12" s="10"/>
      <c r="B12" s="8" t="s">
        <v>1008</v>
      </c>
      <c r="C12" s="16">
        <v>0.2</v>
      </c>
      <c r="D12" s="19" t="s">
        <v>1009</v>
      </c>
      <c r="E12" s="30" t="s">
        <v>578</v>
      </c>
      <c r="F12" s="30">
        <v>5.75</v>
      </c>
      <c r="G12" s="17" t="s">
        <v>617</v>
      </c>
    </row>
    <row r="13" s="26" customFormat="1" ht="36" customHeight="1" spans="1:7">
      <c r="A13" s="10"/>
      <c r="B13" s="8" t="s">
        <v>1010</v>
      </c>
      <c r="C13" s="16">
        <v>0.1</v>
      </c>
      <c r="D13" s="19" t="s">
        <v>791</v>
      </c>
      <c r="E13" s="30" t="s">
        <v>859</v>
      </c>
      <c r="F13" s="30">
        <v>1</v>
      </c>
      <c r="G13" s="17" t="s">
        <v>617</v>
      </c>
    </row>
    <row r="14" s="26" customFormat="1" ht="23.25" customHeight="1" spans="1:7">
      <c r="A14" s="10"/>
      <c r="B14" s="8" t="s">
        <v>635</v>
      </c>
      <c r="C14" s="16">
        <v>0.1</v>
      </c>
      <c r="D14" s="19" t="s">
        <v>569</v>
      </c>
      <c r="E14" s="30" t="s">
        <v>578</v>
      </c>
      <c r="F14" s="30">
        <v>100</v>
      </c>
      <c r="G14" s="17" t="s">
        <v>617</v>
      </c>
    </row>
    <row r="15" s="26" customFormat="1" ht="23.25" customHeight="1" spans="1:7">
      <c r="A15" s="10"/>
      <c r="B15" s="8" t="s">
        <v>636</v>
      </c>
      <c r="C15" s="16">
        <v>0.1</v>
      </c>
      <c r="D15" s="19" t="s">
        <v>569</v>
      </c>
      <c r="E15" s="30" t="s">
        <v>578</v>
      </c>
      <c r="F15" s="30">
        <v>100</v>
      </c>
      <c r="G15" s="17" t="s">
        <v>617</v>
      </c>
    </row>
    <row r="16" s="26" customFormat="1" ht="23.25" customHeight="1" spans="1:7">
      <c r="A16" s="10"/>
      <c r="B16" s="8" t="s">
        <v>1011</v>
      </c>
      <c r="C16" s="16">
        <v>0.1</v>
      </c>
      <c r="D16" s="19" t="s">
        <v>843</v>
      </c>
      <c r="E16" s="30" t="s">
        <v>578</v>
      </c>
      <c r="F16" s="30">
        <v>100</v>
      </c>
      <c r="G16" s="17"/>
    </row>
    <row r="17" s="26" customFormat="1" ht="23.25" customHeight="1" spans="1:7">
      <c r="A17" s="10"/>
      <c r="B17" s="6" t="s">
        <v>815</v>
      </c>
      <c r="C17" s="16">
        <v>0.1</v>
      </c>
      <c r="D17" s="19" t="s">
        <v>569</v>
      </c>
      <c r="E17" s="30" t="s">
        <v>859</v>
      </c>
      <c r="F17" s="30">
        <v>95</v>
      </c>
      <c r="G17" s="17"/>
    </row>
    <row r="18" s="26" customFormat="1" ht="23.25" customHeight="1" spans="1:7">
      <c r="A18" s="10"/>
      <c r="B18" s="6" t="s">
        <v>863</v>
      </c>
      <c r="C18" s="16">
        <v>0.1</v>
      </c>
      <c r="D18" s="19" t="s">
        <v>569</v>
      </c>
      <c r="E18" s="51" t="s">
        <v>614</v>
      </c>
      <c r="F18" s="30">
        <v>100</v>
      </c>
      <c r="G18" s="17"/>
    </row>
    <row r="19" s="26" customFormat="1" spans="1:7">
      <c r="A19" s="20" t="s">
        <v>622</v>
      </c>
      <c r="B19" s="20"/>
      <c r="C19" s="20"/>
      <c r="D19" s="20"/>
      <c r="E19" s="20"/>
      <c r="F19" s="20"/>
      <c r="G19" s="20"/>
    </row>
    <row r="20" s="26" customFormat="1" spans="1:7">
      <c r="A20" s="33"/>
      <c r="B20" s="33"/>
      <c r="C20" s="33"/>
      <c r="D20" s="33"/>
      <c r="E20" s="33"/>
      <c r="F20" s="33"/>
      <c r="G20" s="33"/>
    </row>
  </sheetData>
  <mergeCells count="13">
    <mergeCell ref="A2:G2"/>
    <mergeCell ref="B3:C3"/>
    <mergeCell ref="B4:D4"/>
    <mergeCell ref="F4:G4"/>
    <mergeCell ref="F5:G5"/>
    <mergeCell ref="F6:G6"/>
    <mergeCell ref="B7:G7"/>
    <mergeCell ref="B8:G8"/>
    <mergeCell ref="B9:G9"/>
    <mergeCell ref="A5:A6"/>
    <mergeCell ref="A10:A18"/>
    <mergeCell ref="B5:D6"/>
    <mergeCell ref="A19:G20"/>
  </mergeCells>
  <pageMargins left="0.75" right="0.75" top="1" bottom="1" header="0.511805555555556" footer="0.511805555555556"/>
  <pageSetup paperSize="9" orientation="portrait"/>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workbookViewId="0">
      <selection activeCell="A2" sqref="$A2:$XFD2"/>
    </sheetView>
  </sheetViews>
  <sheetFormatPr defaultColWidth="9" defaultRowHeight="13.5" outlineLevelCol="6"/>
  <cols>
    <col min="1" max="1" width="13.375" style="26" customWidth="1"/>
    <col min="2" max="2" width="22.75" style="26" customWidth="1"/>
    <col min="3" max="7" width="9.875" style="26" customWidth="1"/>
    <col min="8" max="16384" width="9" style="26"/>
  </cols>
  <sheetData>
    <row r="1" s="26" customFormat="1" ht="24.75" customHeight="1" spans="1:1">
      <c r="A1" s="27" t="s">
        <v>1012</v>
      </c>
    </row>
    <row r="2" s="26" customFormat="1" ht="50" customHeight="1" spans="1:7">
      <c r="A2" s="28" t="s">
        <v>594</v>
      </c>
      <c r="B2" s="28"/>
      <c r="C2" s="28"/>
      <c r="D2" s="28"/>
      <c r="E2" s="28"/>
      <c r="F2" s="28"/>
      <c r="G2" s="28"/>
    </row>
    <row r="3" s="26" customFormat="1" ht="22.5" spans="1:7">
      <c r="A3" s="4" t="s">
        <v>595</v>
      </c>
      <c r="B3" s="29" t="s">
        <v>997</v>
      </c>
      <c r="C3" s="28"/>
      <c r="D3" s="28"/>
      <c r="E3" s="28"/>
      <c r="G3" s="6" t="s">
        <v>313</v>
      </c>
    </row>
    <row r="4" s="26" customFormat="1" ht="27.75" customHeight="1" spans="1:7">
      <c r="A4" s="7" t="s">
        <v>597</v>
      </c>
      <c r="B4" s="8" t="s">
        <v>1013</v>
      </c>
      <c r="C4" s="8"/>
      <c r="D4" s="8"/>
      <c r="E4" s="8" t="s">
        <v>599</v>
      </c>
      <c r="F4" s="8" t="s">
        <v>600</v>
      </c>
      <c r="G4" s="8"/>
    </row>
    <row r="5" s="26" customFormat="1" ht="27.75" customHeight="1" spans="1:7">
      <c r="A5" s="8" t="s">
        <v>601</v>
      </c>
      <c r="B5" s="8">
        <v>27.65</v>
      </c>
      <c r="C5" s="8"/>
      <c r="D5" s="8"/>
      <c r="E5" s="8" t="s">
        <v>602</v>
      </c>
      <c r="F5" s="8">
        <v>27.65</v>
      </c>
      <c r="G5" s="8"/>
    </row>
    <row r="6" s="26" customFormat="1" ht="27.75" customHeight="1" spans="1:7">
      <c r="A6" s="8"/>
      <c r="B6" s="8"/>
      <c r="C6" s="8"/>
      <c r="D6" s="8"/>
      <c r="E6" s="8" t="s">
        <v>603</v>
      </c>
      <c r="F6" s="8">
        <v>0</v>
      </c>
      <c r="G6" s="8"/>
    </row>
    <row r="7" s="26" customFormat="1" ht="54.95" customHeight="1" spans="1:7">
      <c r="A7" s="8" t="s">
        <v>604</v>
      </c>
      <c r="B7" s="9" t="s">
        <v>1013</v>
      </c>
      <c r="C7" s="9"/>
      <c r="D7" s="9"/>
      <c r="E7" s="9"/>
      <c r="F7" s="9"/>
      <c r="G7" s="9"/>
    </row>
    <row r="8" s="26" customFormat="1" ht="57" customHeight="1" spans="1:7">
      <c r="A8" s="8" t="s">
        <v>606</v>
      </c>
      <c r="B8" s="9" t="s">
        <v>1013</v>
      </c>
      <c r="C8" s="9"/>
      <c r="D8" s="9"/>
      <c r="E8" s="9"/>
      <c r="F8" s="9"/>
      <c r="G8" s="9"/>
    </row>
    <row r="9" s="26" customFormat="1" ht="34.5" customHeight="1" spans="1:7">
      <c r="A9" s="8" t="s">
        <v>608</v>
      </c>
      <c r="B9" s="9" t="s">
        <v>1014</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27" customHeight="1" spans="1:7">
      <c r="A11" s="10"/>
      <c r="B11" s="8" t="s">
        <v>1015</v>
      </c>
      <c r="C11" s="16">
        <v>0.2</v>
      </c>
      <c r="D11" s="19" t="s">
        <v>843</v>
      </c>
      <c r="E11" s="30" t="s">
        <v>578</v>
      </c>
      <c r="F11" s="30">
        <v>3</v>
      </c>
      <c r="G11" s="17" t="s">
        <v>617</v>
      </c>
    </row>
    <row r="12" s="26" customFormat="1" ht="27" customHeight="1" spans="1:7">
      <c r="A12" s="10"/>
      <c r="B12" s="8" t="s">
        <v>1016</v>
      </c>
      <c r="C12" s="16">
        <v>0.2</v>
      </c>
      <c r="D12" s="19" t="s">
        <v>843</v>
      </c>
      <c r="E12" s="30" t="s">
        <v>578</v>
      </c>
      <c r="F12" s="30">
        <v>2</v>
      </c>
      <c r="G12" s="17" t="s">
        <v>617</v>
      </c>
    </row>
    <row r="13" s="26" customFormat="1" ht="23.25" customHeight="1" spans="1:7">
      <c r="A13" s="10"/>
      <c r="B13" s="8" t="s">
        <v>635</v>
      </c>
      <c r="C13" s="16">
        <v>0.15</v>
      </c>
      <c r="D13" s="19" t="s">
        <v>569</v>
      </c>
      <c r="E13" s="30" t="s">
        <v>578</v>
      </c>
      <c r="F13" s="30">
        <v>100</v>
      </c>
      <c r="G13" s="17" t="s">
        <v>617</v>
      </c>
    </row>
    <row r="14" s="26" customFormat="1" ht="23.25" customHeight="1" spans="1:7">
      <c r="A14" s="10"/>
      <c r="B14" s="8" t="s">
        <v>636</v>
      </c>
      <c r="C14" s="16">
        <v>0.15</v>
      </c>
      <c r="D14" s="19" t="s">
        <v>569</v>
      </c>
      <c r="E14" s="30" t="s">
        <v>578</v>
      </c>
      <c r="F14" s="30">
        <v>100</v>
      </c>
      <c r="G14" s="17" t="s">
        <v>617</v>
      </c>
    </row>
    <row r="15" s="26" customFormat="1" ht="23.25" customHeight="1" spans="1:7">
      <c r="A15" s="10"/>
      <c r="B15" s="8" t="s">
        <v>862</v>
      </c>
      <c r="C15" s="16">
        <v>0.1</v>
      </c>
      <c r="D15" s="19" t="s">
        <v>843</v>
      </c>
      <c r="E15" s="30" t="s">
        <v>859</v>
      </c>
      <c r="F15" s="30">
        <v>5</v>
      </c>
      <c r="G15" s="17"/>
    </row>
    <row r="16" s="26" customFormat="1" ht="23.25" customHeight="1" spans="1:7">
      <c r="A16" s="10"/>
      <c r="B16" s="6" t="s">
        <v>815</v>
      </c>
      <c r="C16" s="16">
        <v>0.1</v>
      </c>
      <c r="D16" s="19" t="s">
        <v>569</v>
      </c>
      <c r="E16" s="30" t="s">
        <v>859</v>
      </c>
      <c r="F16" s="30">
        <v>95</v>
      </c>
      <c r="G16" s="17"/>
    </row>
    <row r="17" s="26" customFormat="1" ht="23.25" customHeight="1" spans="1:7">
      <c r="A17" s="10"/>
      <c r="B17" s="26" t="s">
        <v>863</v>
      </c>
      <c r="C17" s="16">
        <v>0.1</v>
      </c>
      <c r="D17" s="19" t="s">
        <v>569</v>
      </c>
      <c r="E17" s="51" t="s">
        <v>614</v>
      </c>
      <c r="F17" s="30">
        <v>100</v>
      </c>
      <c r="G17" s="17"/>
    </row>
    <row r="18" s="26" customFormat="1" spans="1:7">
      <c r="A18" s="20" t="s">
        <v>622</v>
      </c>
      <c r="B18" s="20"/>
      <c r="C18" s="20"/>
      <c r="D18" s="20"/>
      <c r="E18" s="20"/>
      <c r="F18" s="20"/>
      <c r="G18" s="20"/>
    </row>
    <row r="19" s="26" customFormat="1" spans="1:7">
      <c r="A19" s="33"/>
      <c r="B19" s="33"/>
      <c r="C19" s="33"/>
      <c r="D19" s="33"/>
      <c r="E19" s="33"/>
      <c r="F19" s="33"/>
      <c r="G19" s="33"/>
    </row>
  </sheetData>
  <mergeCells count="12">
    <mergeCell ref="A2:G2"/>
    <mergeCell ref="B4:D4"/>
    <mergeCell ref="F4:G4"/>
    <mergeCell ref="F5:G5"/>
    <mergeCell ref="F6:G6"/>
    <mergeCell ref="B7:G7"/>
    <mergeCell ref="B8:G8"/>
    <mergeCell ref="B9:G9"/>
    <mergeCell ref="A5:A6"/>
    <mergeCell ref="A10:A17"/>
    <mergeCell ref="B5:D6"/>
    <mergeCell ref="A18:G19"/>
  </mergeCells>
  <pageMargins left="0.75" right="0.75" top="1" bottom="1" header="0.511805555555556" footer="0.511805555555556"/>
  <pageSetup paperSize="9" orientation="portrait"/>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3"/>
  <sheetViews>
    <sheetView workbookViewId="0">
      <selection activeCell="A2" sqref="$A2:$XFD2"/>
    </sheetView>
  </sheetViews>
  <sheetFormatPr defaultColWidth="9" defaultRowHeight="13.5" outlineLevelCol="6"/>
  <cols>
    <col min="1" max="1" width="13.375" style="26" customWidth="1"/>
    <col min="2" max="2" width="22.75" style="26" customWidth="1"/>
    <col min="3" max="7" width="9.75" style="26" customWidth="1"/>
    <col min="8" max="16384" width="9" style="26"/>
  </cols>
  <sheetData>
    <row r="1" s="26" customFormat="1" ht="24.75" customHeight="1" spans="1:1">
      <c r="A1" s="27" t="s">
        <v>1017</v>
      </c>
    </row>
    <row r="2" s="26" customFormat="1" ht="57" customHeight="1" spans="1:7">
      <c r="A2" s="28" t="s">
        <v>594</v>
      </c>
      <c r="B2" s="28"/>
      <c r="C2" s="28"/>
      <c r="D2" s="28"/>
      <c r="E2" s="28"/>
      <c r="F2" s="28"/>
      <c r="G2" s="28"/>
    </row>
    <row r="3" s="26" customFormat="1" ht="22.5" spans="1:7">
      <c r="A3" s="4" t="s">
        <v>595</v>
      </c>
      <c r="B3" s="29" t="s">
        <v>997</v>
      </c>
      <c r="C3" s="28"/>
      <c r="D3" s="28"/>
      <c r="E3" s="28"/>
      <c r="G3" s="6" t="s">
        <v>313</v>
      </c>
    </row>
    <row r="4" s="26" customFormat="1" ht="27.75" customHeight="1" spans="1:7">
      <c r="A4" s="7" t="s">
        <v>597</v>
      </c>
      <c r="B4" s="8" t="s">
        <v>1018</v>
      </c>
      <c r="C4" s="8"/>
      <c r="D4" s="8"/>
      <c r="E4" s="8" t="s">
        <v>599</v>
      </c>
      <c r="F4" s="8" t="s">
        <v>600</v>
      </c>
      <c r="G4" s="8"/>
    </row>
    <row r="5" s="26" customFormat="1" ht="27.75" customHeight="1" spans="1:7">
      <c r="A5" s="8" t="s">
        <v>601</v>
      </c>
      <c r="B5" s="8">
        <v>500</v>
      </c>
      <c r="C5" s="8"/>
      <c r="D5" s="8"/>
      <c r="E5" s="8" t="s">
        <v>602</v>
      </c>
      <c r="F5" s="8">
        <v>500</v>
      </c>
      <c r="G5" s="8"/>
    </row>
    <row r="6" s="26" customFormat="1" ht="27.75" customHeight="1" spans="1:7">
      <c r="A6" s="8"/>
      <c r="B6" s="8"/>
      <c r="C6" s="8"/>
      <c r="D6" s="8"/>
      <c r="E6" s="8" t="s">
        <v>603</v>
      </c>
      <c r="F6" s="8">
        <v>0</v>
      </c>
      <c r="G6" s="8"/>
    </row>
    <row r="7" s="26" customFormat="1" ht="54.95" customHeight="1" spans="1:7">
      <c r="A7" s="8" t="s">
        <v>604</v>
      </c>
      <c r="B7" s="9" t="s">
        <v>1019</v>
      </c>
      <c r="C7" s="9"/>
      <c r="D7" s="9"/>
      <c r="E7" s="9"/>
      <c r="F7" s="9"/>
      <c r="G7" s="9"/>
    </row>
    <row r="8" s="26" customFormat="1" ht="57" customHeight="1" spans="1:7">
      <c r="A8" s="8" t="s">
        <v>606</v>
      </c>
      <c r="B8" s="9" t="s">
        <v>1020</v>
      </c>
      <c r="C8" s="9"/>
      <c r="D8" s="9"/>
      <c r="E8" s="9"/>
      <c r="F8" s="9"/>
      <c r="G8" s="9"/>
    </row>
    <row r="9" s="26" customFormat="1" ht="34.5" customHeight="1" spans="1:7">
      <c r="A9" s="8" t="s">
        <v>608</v>
      </c>
      <c r="B9" s="9" t="s">
        <v>1020</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27" customHeight="1" spans="1:7">
      <c r="A11" s="10"/>
      <c r="B11" s="8" t="s">
        <v>680</v>
      </c>
      <c r="C11" s="16">
        <v>0.1</v>
      </c>
      <c r="D11" s="8" t="s">
        <v>1021</v>
      </c>
      <c r="E11" s="30" t="s">
        <v>859</v>
      </c>
      <c r="F11" s="31">
        <v>20000</v>
      </c>
      <c r="G11" s="17" t="s">
        <v>617</v>
      </c>
    </row>
    <row r="12" s="26" customFormat="1" ht="27" customHeight="1" spans="1:7">
      <c r="A12" s="10"/>
      <c r="B12" s="8" t="s">
        <v>1022</v>
      </c>
      <c r="C12" s="16">
        <v>0.1</v>
      </c>
      <c r="D12" s="8" t="s">
        <v>1021</v>
      </c>
      <c r="E12" s="30" t="s">
        <v>859</v>
      </c>
      <c r="F12" s="31">
        <v>10000</v>
      </c>
      <c r="G12" s="17" t="s">
        <v>617</v>
      </c>
    </row>
    <row r="13" s="26" customFormat="1" ht="27" customHeight="1" spans="1:7">
      <c r="A13" s="10"/>
      <c r="B13" s="8" t="s">
        <v>1023</v>
      </c>
      <c r="C13" s="16">
        <v>0.05</v>
      </c>
      <c r="D13" s="8" t="s">
        <v>1021</v>
      </c>
      <c r="E13" s="30" t="s">
        <v>859</v>
      </c>
      <c r="F13" s="30">
        <v>4000</v>
      </c>
      <c r="G13" s="17" t="s">
        <v>617</v>
      </c>
    </row>
    <row r="14" s="26" customFormat="1" ht="27" customHeight="1" spans="1:7">
      <c r="A14" s="10"/>
      <c r="B14" s="8" t="s">
        <v>1024</v>
      </c>
      <c r="C14" s="16">
        <v>0.2</v>
      </c>
      <c r="D14" s="19" t="s">
        <v>569</v>
      </c>
      <c r="E14" s="30" t="s">
        <v>859</v>
      </c>
      <c r="F14" s="30">
        <v>98.5</v>
      </c>
      <c r="G14" s="17" t="s">
        <v>617</v>
      </c>
    </row>
    <row r="15" s="26" customFormat="1" ht="27" customHeight="1" spans="1:7">
      <c r="A15" s="10"/>
      <c r="B15" s="8" t="s">
        <v>1025</v>
      </c>
      <c r="C15" s="16">
        <v>0.1</v>
      </c>
      <c r="D15" s="19" t="s">
        <v>569</v>
      </c>
      <c r="E15" s="30" t="s">
        <v>859</v>
      </c>
      <c r="F15" s="30">
        <v>93</v>
      </c>
      <c r="G15" s="17" t="s">
        <v>617</v>
      </c>
    </row>
    <row r="16" s="26" customFormat="1" ht="27" customHeight="1" spans="1:7">
      <c r="A16" s="10"/>
      <c r="B16" s="8" t="s">
        <v>1026</v>
      </c>
      <c r="C16" s="16">
        <v>0.05</v>
      </c>
      <c r="D16" s="19" t="s">
        <v>569</v>
      </c>
      <c r="E16" s="30" t="s">
        <v>578</v>
      </c>
      <c r="F16" s="30">
        <v>100</v>
      </c>
      <c r="G16" s="17" t="s">
        <v>617</v>
      </c>
    </row>
    <row r="17" s="26" customFormat="1" ht="23.25" customHeight="1" spans="1:7">
      <c r="A17" s="10"/>
      <c r="B17" s="8" t="s">
        <v>635</v>
      </c>
      <c r="C17" s="16">
        <v>0.1</v>
      </c>
      <c r="D17" s="19" t="s">
        <v>569</v>
      </c>
      <c r="E17" s="30" t="s">
        <v>578</v>
      </c>
      <c r="F17" s="30">
        <v>100</v>
      </c>
      <c r="G17" s="17" t="s">
        <v>617</v>
      </c>
    </row>
    <row r="18" s="26" customFormat="1" ht="23.25" customHeight="1" spans="1:7">
      <c r="A18" s="10"/>
      <c r="B18" s="8" t="s">
        <v>1027</v>
      </c>
      <c r="C18" s="16">
        <v>0.1</v>
      </c>
      <c r="D18" s="19" t="s">
        <v>569</v>
      </c>
      <c r="E18" s="30" t="s">
        <v>578</v>
      </c>
      <c r="F18" s="30">
        <v>100</v>
      </c>
      <c r="G18" s="17"/>
    </row>
    <row r="19" s="26" customFormat="1" ht="23.25" customHeight="1" spans="1:7">
      <c r="A19" s="10"/>
      <c r="B19" s="49" t="s">
        <v>1028</v>
      </c>
      <c r="C19" s="16">
        <v>0.1</v>
      </c>
      <c r="D19" s="19" t="s">
        <v>569</v>
      </c>
      <c r="E19" s="30" t="s">
        <v>859</v>
      </c>
      <c r="F19" s="30">
        <v>95</v>
      </c>
      <c r="G19" s="17"/>
    </row>
    <row r="20" s="26" customFormat="1" ht="23.25" customHeight="1" spans="1:7">
      <c r="A20" s="10"/>
      <c r="B20" s="6" t="s">
        <v>1029</v>
      </c>
      <c r="C20" s="16">
        <v>0.05</v>
      </c>
      <c r="D20" s="19" t="s">
        <v>569</v>
      </c>
      <c r="E20" s="30" t="s">
        <v>859</v>
      </c>
      <c r="F20" s="30">
        <v>100</v>
      </c>
      <c r="G20" s="17"/>
    </row>
    <row r="21" s="26" customFormat="1" ht="23.25" customHeight="1" spans="1:7">
      <c r="A21" s="10"/>
      <c r="B21" s="50" t="s">
        <v>1030</v>
      </c>
      <c r="C21" s="16">
        <v>0.05</v>
      </c>
      <c r="D21" s="19" t="s">
        <v>569</v>
      </c>
      <c r="E21" s="51" t="s">
        <v>614</v>
      </c>
      <c r="F21" s="30">
        <v>100</v>
      </c>
      <c r="G21" s="17"/>
    </row>
    <row r="22" s="26" customFormat="1" spans="1:7">
      <c r="A22" s="20" t="s">
        <v>622</v>
      </c>
      <c r="B22" s="20"/>
      <c r="C22" s="20"/>
      <c r="D22" s="20"/>
      <c r="E22" s="20"/>
      <c r="F22" s="20"/>
      <c r="G22" s="20"/>
    </row>
    <row r="23" s="26" customFormat="1" spans="1:7">
      <c r="A23" s="33"/>
      <c r="B23" s="33"/>
      <c r="C23" s="33"/>
      <c r="D23" s="33"/>
      <c r="E23" s="33"/>
      <c r="F23" s="33"/>
      <c r="G23" s="33"/>
    </row>
  </sheetData>
  <mergeCells count="12">
    <mergeCell ref="A2:G2"/>
    <mergeCell ref="B4:D4"/>
    <mergeCell ref="F4:G4"/>
    <mergeCell ref="F5:G5"/>
    <mergeCell ref="F6:G6"/>
    <mergeCell ref="B7:G7"/>
    <mergeCell ref="B8:G8"/>
    <mergeCell ref="B9:G9"/>
    <mergeCell ref="A5:A6"/>
    <mergeCell ref="A10:A21"/>
    <mergeCell ref="B5:D6"/>
    <mergeCell ref="A22:G23"/>
  </mergeCells>
  <pageMargins left="0.75" right="0.75" top="1" bottom="1" header="0.511805555555556" footer="0.511805555555556"/>
  <pageSetup paperSize="9" orientation="portrait"/>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workbookViewId="0">
      <selection activeCell="A2" sqref="$A2:$XFD2"/>
    </sheetView>
  </sheetViews>
  <sheetFormatPr defaultColWidth="9" defaultRowHeight="13.5" outlineLevelCol="6"/>
  <cols>
    <col min="1" max="1" width="13.375" style="26" customWidth="1"/>
    <col min="2" max="2" width="22.75" style="26" customWidth="1"/>
    <col min="3" max="7" width="10.375" style="26" customWidth="1"/>
    <col min="8" max="16384" width="9" style="26"/>
  </cols>
  <sheetData>
    <row r="1" s="26" customFormat="1" ht="24.75" customHeight="1" spans="1:1">
      <c r="A1" s="27" t="s">
        <v>1031</v>
      </c>
    </row>
    <row r="2" s="26" customFormat="1" ht="52" customHeight="1" spans="1:7">
      <c r="A2" s="28" t="s">
        <v>594</v>
      </c>
      <c r="B2" s="28"/>
      <c r="C2" s="28"/>
      <c r="D2" s="28"/>
      <c r="E2" s="28"/>
      <c r="F2" s="28"/>
      <c r="G2" s="28"/>
    </row>
    <row r="3" s="26" customFormat="1" ht="22.5" spans="1:7">
      <c r="A3" s="4" t="s">
        <v>595</v>
      </c>
      <c r="B3" s="29" t="s">
        <v>997</v>
      </c>
      <c r="C3" s="28"/>
      <c r="D3" s="28"/>
      <c r="E3" s="28"/>
      <c r="G3" s="6" t="s">
        <v>313</v>
      </c>
    </row>
    <row r="4" s="26" customFormat="1" ht="27.75" customHeight="1" spans="1:7">
      <c r="A4" s="7" t="s">
        <v>597</v>
      </c>
      <c r="B4" s="8" t="s">
        <v>1032</v>
      </c>
      <c r="C4" s="8"/>
      <c r="D4" s="8"/>
      <c r="E4" s="8" t="s">
        <v>599</v>
      </c>
      <c r="F4" s="8" t="s">
        <v>600</v>
      </c>
      <c r="G4" s="8"/>
    </row>
    <row r="5" s="26" customFormat="1" ht="27.75" customHeight="1" spans="1:7">
      <c r="A5" s="8" t="s">
        <v>601</v>
      </c>
      <c r="B5" s="8">
        <v>40</v>
      </c>
      <c r="C5" s="8"/>
      <c r="D5" s="8"/>
      <c r="E5" s="8" t="s">
        <v>602</v>
      </c>
      <c r="F5" s="8">
        <v>40</v>
      </c>
      <c r="G5" s="8"/>
    </row>
    <row r="6" s="26" customFormat="1" ht="27.75" customHeight="1" spans="1:7">
      <c r="A6" s="8"/>
      <c r="B6" s="8"/>
      <c r="C6" s="8"/>
      <c r="D6" s="8"/>
      <c r="E6" s="8" t="s">
        <v>603</v>
      </c>
      <c r="F6" s="8">
        <v>0</v>
      </c>
      <c r="G6" s="8"/>
    </row>
    <row r="7" s="26" customFormat="1" ht="54.95" customHeight="1" spans="1:7">
      <c r="A7" s="8" t="s">
        <v>604</v>
      </c>
      <c r="B7" s="9" t="s">
        <v>1033</v>
      </c>
      <c r="C7" s="9"/>
      <c r="D7" s="9"/>
      <c r="E7" s="9"/>
      <c r="F7" s="9"/>
      <c r="G7" s="9"/>
    </row>
    <row r="8" s="26" customFormat="1" ht="57" customHeight="1" spans="1:7">
      <c r="A8" s="8" t="s">
        <v>606</v>
      </c>
      <c r="B8" s="9" t="s">
        <v>1034</v>
      </c>
      <c r="C8" s="9"/>
      <c r="D8" s="9"/>
      <c r="E8" s="9"/>
      <c r="F8" s="9"/>
      <c r="G8" s="9"/>
    </row>
    <row r="9" s="26" customFormat="1" ht="34.5" customHeight="1" spans="1:7">
      <c r="A9" s="8" t="s">
        <v>608</v>
      </c>
      <c r="B9" s="9" t="s">
        <v>1020</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27" customHeight="1" spans="1:7">
      <c r="A11" s="10"/>
      <c r="B11" s="46" t="s">
        <v>1035</v>
      </c>
      <c r="C11" s="16">
        <v>0.2</v>
      </c>
      <c r="D11" s="8" t="s">
        <v>588</v>
      </c>
      <c r="E11" s="30" t="s">
        <v>614</v>
      </c>
      <c r="F11" s="31">
        <v>25</v>
      </c>
      <c r="G11" s="17" t="s">
        <v>617</v>
      </c>
    </row>
    <row r="12" s="26" customFormat="1" ht="27" customHeight="1" spans="1:7">
      <c r="A12" s="10"/>
      <c r="B12" s="46" t="s">
        <v>1036</v>
      </c>
      <c r="C12" s="16">
        <v>0.2</v>
      </c>
      <c r="D12" s="8" t="s">
        <v>1037</v>
      </c>
      <c r="E12" s="30" t="s">
        <v>614</v>
      </c>
      <c r="F12" s="31">
        <v>25</v>
      </c>
      <c r="G12" s="17" t="s">
        <v>617</v>
      </c>
    </row>
    <row r="13" s="26" customFormat="1" ht="27" customHeight="1" spans="1:7">
      <c r="A13" s="10"/>
      <c r="B13" s="47" t="s">
        <v>1038</v>
      </c>
      <c r="C13" s="16">
        <v>0.1</v>
      </c>
      <c r="D13" s="19" t="s">
        <v>569</v>
      </c>
      <c r="E13" s="30" t="s">
        <v>578</v>
      </c>
      <c r="F13" s="30">
        <v>100</v>
      </c>
      <c r="G13" s="17" t="s">
        <v>617</v>
      </c>
    </row>
    <row r="14" s="26" customFormat="1" ht="23.25" customHeight="1" spans="1:7">
      <c r="A14" s="10"/>
      <c r="B14" s="8" t="s">
        <v>635</v>
      </c>
      <c r="C14" s="16">
        <v>0.05</v>
      </c>
      <c r="D14" s="19" t="s">
        <v>569</v>
      </c>
      <c r="E14" s="30" t="s">
        <v>578</v>
      </c>
      <c r="F14" s="30">
        <v>100</v>
      </c>
      <c r="G14" s="17" t="s">
        <v>617</v>
      </c>
    </row>
    <row r="15" s="26" customFormat="1" ht="23.25" customHeight="1" spans="1:7">
      <c r="A15" s="10"/>
      <c r="B15" s="47" t="s">
        <v>636</v>
      </c>
      <c r="C15" s="16">
        <v>0.05</v>
      </c>
      <c r="D15" s="19" t="s">
        <v>569</v>
      </c>
      <c r="E15" s="30" t="s">
        <v>578</v>
      </c>
      <c r="F15" s="30">
        <v>100</v>
      </c>
      <c r="G15" s="17"/>
    </row>
    <row r="16" s="26" customFormat="1" ht="23.25" customHeight="1" spans="1:7">
      <c r="A16" s="10"/>
      <c r="B16" s="18" t="s">
        <v>1039</v>
      </c>
      <c r="C16" s="16">
        <v>0.1</v>
      </c>
      <c r="D16" s="19" t="s">
        <v>569</v>
      </c>
      <c r="E16" s="30" t="s">
        <v>578</v>
      </c>
      <c r="F16" s="30">
        <v>100</v>
      </c>
      <c r="G16" s="17" t="s">
        <v>617</v>
      </c>
    </row>
    <row r="17" s="26" customFormat="1" ht="23.25" customHeight="1" spans="1:7">
      <c r="A17" s="10"/>
      <c r="B17" s="18" t="s">
        <v>1040</v>
      </c>
      <c r="C17" s="16">
        <v>0.1</v>
      </c>
      <c r="D17" s="19" t="s">
        <v>569</v>
      </c>
      <c r="E17" s="30" t="s">
        <v>578</v>
      </c>
      <c r="F17" s="30">
        <v>100</v>
      </c>
      <c r="G17" s="17" t="s">
        <v>617</v>
      </c>
    </row>
    <row r="18" s="26" customFormat="1" ht="23.25" customHeight="1" spans="1:7">
      <c r="A18" s="10"/>
      <c r="B18" s="48" t="s">
        <v>1028</v>
      </c>
      <c r="C18" s="16">
        <v>0.1</v>
      </c>
      <c r="D18" s="19" t="s">
        <v>569</v>
      </c>
      <c r="E18" s="30" t="s">
        <v>859</v>
      </c>
      <c r="F18" s="30">
        <v>95</v>
      </c>
      <c r="G18" s="17"/>
    </row>
    <row r="19" s="26" customFormat="1" ht="23.25" customHeight="1" spans="1:7">
      <c r="A19" s="10"/>
      <c r="B19" s="6" t="s">
        <v>1029</v>
      </c>
      <c r="C19" s="16">
        <v>0.1</v>
      </c>
      <c r="D19" s="19" t="s">
        <v>569</v>
      </c>
      <c r="E19" s="30" t="s">
        <v>859</v>
      </c>
      <c r="F19" s="30">
        <v>100</v>
      </c>
      <c r="G19" s="17"/>
    </row>
    <row r="20" s="26" customFormat="1" spans="1:7">
      <c r="A20" s="20" t="s">
        <v>622</v>
      </c>
      <c r="B20" s="20"/>
      <c r="C20" s="20"/>
      <c r="D20" s="20"/>
      <c r="E20" s="20"/>
      <c r="F20" s="20"/>
      <c r="G20" s="20"/>
    </row>
    <row r="21" s="26" customFormat="1" spans="1:7">
      <c r="A21" s="33"/>
      <c r="B21" s="33"/>
      <c r="C21" s="33"/>
      <c r="D21" s="33"/>
      <c r="E21" s="33"/>
      <c r="F21" s="33"/>
      <c r="G21" s="33"/>
    </row>
  </sheetData>
  <mergeCells count="12">
    <mergeCell ref="A2:G2"/>
    <mergeCell ref="B4:D4"/>
    <mergeCell ref="F4:G4"/>
    <mergeCell ref="F5:G5"/>
    <mergeCell ref="F6:G6"/>
    <mergeCell ref="B7:G7"/>
    <mergeCell ref="B8:G8"/>
    <mergeCell ref="B9:G9"/>
    <mergeCell ref="A5:A6"/>
    <mergeCell ref="A10:A19"/>
    <mergeCell ref="B5:D6"/>
    <mergeCell ref="A20:G21"/>
  </mergeCells>
  <pageMargins left="0.75" right="0.75" top="1" bottom="1" header="0.511805555555556" footer="0.511805555555556"/>
  <pageSetup paperSize="9" orientation="portrait"/>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workbookViewId="0">
      <selection activeCell="L16" sqref="L16"/>
    </sheetView>
  </sheetViews>
  <sheetFormatPr defaultColWidth="9" defaultRowHeight="13.5" outlineLevelCol="6"/>
  <cols>
    <col min="1" max="1" width="13.375" style="26" customWidth="1"/>
    <col min="2" max="2" width="22.75" style="26" customWidth="1"/>
    <col min="3" max="7" width="10.125" style="26" customWidth="1"/>
    <col min="8" max="16384" width="9" style="26"/>
  </cols>
  <sheetData>
    <row r="1" s="26" customFormat="1" ht="24.75" customHeight="1" spans="1:1">
      <c r="A1" s="27" t="s">
        <v>1041</v>
      </c>
    </row>
    <row r="2" s="26" customFormat="1" ht="40.5" customHeight="1" spans="1:7">
      <c r="A2" s="28" t="s">
        <v>594</v>
      </c>
      <c r="B2" s="28"/>
      <c r="C2" s="28"/>
      <c r="D2" s="28"/>
      <c r="E2" s="28"/>
      <c r="F2" s="28"/>
      <c r="G2" s="28"/>
    </row>
    <row r="3" s="26" customFormat="1" ht="22.5" spans="1:7">
      <c r="A3" s="4" t="s">
        <v>595</v>
      </c>
      <c r="B3" s="29" t="s">
        <v>997</v>
      </c>
      <c r="C3" s="28"/>
      <c r="D3" s="28"/>
      <c r="E3" s="28"/>
      <c r="G3" s="6" t="s">
        <v>313</v>
      </c>
    </row>
    <row r="4" s="26" customFormat="1" ht="27.75" customHeight="1" spans="1:7">
      <c r="A4" s="7" t="s">
        <v>597</v>
      </c>
      <c r="B4" s="8" t="s">
        <v>1042</v>
      </c>
      <c r="C4" s="8"/>
      <c r="D4" s="8"/>
      <c r="E4" s="8" t="s">
        <v>599</v>
      </c>
      <c r="F4" s="8" t="s">
        <v>600</v>
      </c>
      <c r="G4" s="8"/>
    </row>
    <row r="5" s="26" customFormat="1" ht="27.75" customHeight="1" spans="1:7">
      <c r="A5" s="8" t="s">
        <v>601</v>
      </c>
      <c r="B5" s="8">
        <v>9.5856</v>
      </c>
      <c r="C5" s="8"/>
      <c r="D5" s="8"/>
      <c r="E5" s="8" t="s">
        <v>602</v>
      </c>
      <c r="F5" s="8">
        <v>9.5886</v>
      </c>
      <c r="G5" s="8"/>
    </row>
    <row r="6" s="26" customFormat="1" ht="27.75" customHeight="1" spans="1:7">
      <c r="A6" s="8"/>
      <c r="B6" s="8"/>
      <c r="C6" s="8"/>
      <c r="D6" s="8"/>
      <c r="E6" s="8" t="s">
        <v>603</v>
      </c>
      <c r="F6" s="8">
        <v>0</v>
      </c>
      <c r="G6" s="8"/>
    </row>
    <row r="7" s="26" customFormat="1" ht="54.95" customHeight="1" spans="1:7">
      <c r="A7" s="8" t="s">
        <v>604</v>
      </c>
      <c r="B7" s="9" t="s">
        <v>1043</v>
      </c>
      <c r="C7" s="9"/>
      <c r="D7" s="9"/>
      <c r="E7" s="9"/>
      <c r="F7" s="9"/>
      <c r="G7" s="9"/>
    </row>
    <row r="8" s="26" customFormat="1" ht="57" customHeight="1" spans="1:7">
      <c r="A8" s="8" t="s">
        <v>606</v>
      </c>
      <c r="B8" s="9" t="s">
        <v>1044</v>
      </c>
      <c r="C8" s="9"/>
      <c r="D8" s="9"/>
      <c r="E8" s="9"/>
      <c r="F8" s="9"/>
      <c r="G8" s="9"/>
    </row>
    <row r="9" s="26" customFormat="1" ht="34.5" customHeight="1" spans="1:7">
      <c r="A9" s="8" t="s">
        <v>608</v>
      </c>
      <c r="B9" s="9" t="s">
        <v>1045</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27" customHeight="1" spans="1:7">
      <c r="A11" s="10"/>
      <c r="B11" s="8" t="s">
        <v>1046</v>
      </c>
      <c r="C11" s="16">
        <v>0.1</v>
      </c>
      <c r="D11" s="8" t="s">
        <v>1047</v>
      </c>
      <c r="E11" s="30" t="s">
        <v>578</v>
      </c>
      <c r="F11" s="31">
        <v>1</v>
      </c>
      <c r="G11" s="17" t="s">
        <v>617</v>
      </c>
    </row>
    <row r="12" s="26" customFormat="1" ht="27" customHeight="1" spans="1:7">
      <c r="A12" s="10"/>
      <c r="B12" s="8" t="s">
        <v>1048</v>
      </c>
      <c r="C12" s="16">
        <v>0.2</v>
      </c>
      <c r="D12" s="8" t="s">
        <v>1021</v>
      </c>
      <c r="E12" s="30" t="s">
        <v>859</v>
      </c>
      <c r="F12" s="31">
        <v>20000</v>
      </c>
      <c r="G12" s="17" t="s">
        <v>617</v>
      </c>
    </row>
    <row r="13" s="26" customFormat="1" ht="27" customHeight="1" spans="1:7">
      <c r="A13" s="10"/>
      <c r="B13" s="8" t="s">
        <v>1049</v>
      </c>
      <c r="C13" s="16">
        <v>0.2</v>
      </c>
      <c r="D13" s="19" t="s">
        <v>569</v>
      </c>
      <c r="E13" s="30" t="s">
        <v>859</v>
      </c>
      <c r="F13" s="44" t="s">
        <v>1050</v>
      </c>
      <c r="G13" s="17" t="s">
        <v>617</v>
      </c>
    </row>
    <row r="14" s="26" customFormat="1" ht="23.25" customHeight="1" spans="1:7">
      <c r="A14" s="10"/>
      <c r="B14" s="8" t="s">
        <v>635</v>
      </c>
      <c r="C14" s="16">
        <v>0.1</v>
      </c>
      <c r="D14" s="19" t="s">
        <v>569</v>
      </c>
      <c r="E14" s="30" t="s">
        <v>578</v>
      </c>
      <c r="F14" s="44" t="s">
        <v>1051</v>
      </c>
      <c r="G14" s="17" t="s">
        <v>617</v>
      </c>
    </row>
    <row r="15" s="26" customFormat="1" ht="23.25" customHeight="1" spans="1:7">
      <c r="A15" s="10"/>
      <c r="B15" s="8" t="s">
        <v>636</v>
      </c>
      <c r="C15" s="16">
        <v>0.1</v>
      </c>
      <c r="D15" s="19" t="s">
        <v>569</v>
      </c>
      <c r="E15" s="30" t="s">
        <v>578</v>
      </c>
      <c r="F15" s="44" t="s">
        <v>1051</v>
      </c>
      <c r="G15" s="17" t="s">
        <v>617</v>
      </c>
    </row>
    <row r="16" s="26" customFormat="1" ht="23.25" customHeight="1" spans="1:7">
      <c r="A16" s="10"/>
      <c r="B16" s="8" t="s">
        <v>862</v>
      </c>
      <c r="C16" s="16">
        <v>0.1</v>
      </c>
      <c r="D16" s="46" t="s">
        <v>1052</v>
      </c>
      <c r="E16" s="30" t="s">
        <v>859</v>
      </c>
      <c r="F16" s="44" t="s">
        <v>1053</v>
      </c>
      <c r="G16" s="17"/>
    </row>
    <row r="17" s="26" customFormat="1" ht="23.25" customHeight="1" spans="1:7">
      <c r="A17" s="10"/>
      <c r="B17" s="8" t="s">
        <v>815</v>
      </c>
      <c r="C17" s="16">
        <v>0.1</v>
      </c>
      <c r="D17" s="19" t="s">
        <v>569</v>
      </c>
      <c r="E17" s="30" t="s">
        <v>859</v>
      </c>
      <c r="F17" s="44" t="s">
        <v>944</v>
      </c>
      <c r="G17" s="17"/>
    </row>
    <row r="18" s="26" customFormat="1" ht="23.25" customHeight="1" spans="1:7">
      <c r="A18" s="10"/>
      <c r="B18" s="8" t="s">
        <v>863</v>
      </c>
      <c r="C18" s="16">
        <v>0.1</v>
      </c>
      <c r="D18" s="19" t="s">
        <v>569</v>
      </c>
      <c r="E18" s="30" t="s">
        <v>1054</v>
      </c>
      <c r="F18" s="44" t="s">
        <v>1051</v>
      </c>
      <c r="G18" s="17"/>
    </row>
    <row r="19" s="26" customFormat="1" spans="1:7">
      <c r="A19" s="20" t="s">
        <v>622</v>
      </c>
      <c r="B19" s="20"/>
      <c r="C19" s="20"/>
      <c r="D19" s="20"/>
      <c r="E19" s="20"/>
      <c r="F19" s="20"/>
      <c r="G19" s="20"/>
    </row>
    <row r="20" s="26" customFormat="1" spans="1:7">
      <c r="A20" s="33"/>
      <c r="B20" s="33"/>
      <c r="C20" s="33"/>
      <c r="D20" s="33"/>
      <c r="E20" s="33"/>
      <c r="F20" s="33"/>
      <c r="G20" s="33"/>
    </row>
  </sheetData>
  <mergeCells count="12">
    <mergeCell ref="A2:G2"/>
    <mergeCell ref="B4:D4"/>
    <mergeCell ref="F4:G4"/>
    <mergeCell ref="F5:G5"/>
    <mergeCell ref="F6:G6"/>
    <mergeCell ref="B7:G7"/>
    <mergeCell ref="B8:G8"/>
    <mergeCell ref="B9:G9"/>
    <mergeCell ref="A5:A6"/>
    <mergeCell ref="A10:A18"/>
    <mergeCell ref="B5:D6"/>
    <mergeCell ref="A19:G20"/>
  </mergeCells>
  <pageMargins left="0.75" right="0.75" top="1" bottom="1" header="0.511805555555556" footer="0.511805555555556"/>
  <pageSetup paperSize="9" orientation="portrait"/>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3"/>
  <sheetViews>
    <sheetView workbookViewId="0">
      <selection activeCell="A2" sqref="$A2:$XFD2"/>
    </sheetView>
  </sheetViews>
  <sheetFormatPr defaultColWidth="9" defaultRowHeight="13.5" outlineLevelCol="6"/>
  <cols>
    <col min="1" max="1" width="13.375" style="26" customWidth="1"/>
    <col min="2" max="2" width="22.75" style="26" customWidth="1"/>
    <col min="3" max="7" width="9.75" style="26" customWidth="1"/>
    <col min="8" max="16384" width="9" style="26"/>
  </cols>
  <sheetData>
    <row r="1" s="26" customFormat="1" ht="24.75" customHeight="1" spans="1:1">
      <c r="A1" s="27" t="s">
        <v>1055</v>
      </c>
    </row>
    <row r="2" s="26" customFormat="1" ht="49" customHeight="1" spans="1:7">
      <c r="A2" s="28" t="s">
        <v>594</v>
      </c>
      <c r="B2" s="28"/>
      <c r="C2" s="28"/>
      <c r="D2" s="28"/>
      <c r="E2" s="28"/>
      <c r="F2" s="28"/>
      <c r="G2" s="28"/>
    </row>
    <row r="3" s="26" customFormat="1" ht="22.5" spans="1:7">
      <c r="A3" s="4" t="s">
        <v>595</v>
      </c>
      <c r="B3" s="29" t="s">
        <v>997</v>
      </c>
      <c r="C3" s="28"/>
      <c r="D3" s="28"/>
      <c r="E3" s="28"/>
      <c r="G3" s="6" t="s">
        <v>313</v>
      </c>
    </row>
    <row r="4" s="26" customFormat="1" ht="27.75" customHeight="1" spans="1:7">
      <c r="A4" s="7" t="s">
        <v>597</v>
      </c>
      <c r="B4" s="8" t="s">
        <v>1056</v>
      </c>
      <c r="C4" s="8"/>
      <c r="D4" s="8"/>
      <c r="E4" s="8" t="s">
        <v>599</v>
      </c>
      <c r="F4" s="8" t="s">
        <v>600</v>
      </c>
      <c r="G4" s="8"/>
    </row>
    <row r="5" s="26" customFormat="1" ht="27.75" customHeight="1" spans="1:7">
      <c r="A5" s="8" t="s">
        <v>601</v>
      </c>
      <c r="B5" s="8">
        <v>20</v>
      </c>
      <c r="C5" s="8"/>
      <c r="D5" s="8"/>
      <c r="E5" s="8" t="s">
        <v>602</v>
      </c>
      <c r="F5" s="8">
        <v>20</v>
      </c>
      <c r="G5" s="8"/>
    </row>
    <row r="6" s="26" customFormat="1" ht="27.75" customHeight="1" spans="1:7">
      <c r="A6" s="8"/>
      <c r="B6" s="8"/>
      <c r="C6" s="8"/>
      <c r="D6" s="8"/>
      <c r="E6" s="8" t="s">
        <v>603</v>
      </c>
      <c r="F6" s="8">
        <v>0</v>
      </c>
      <c r="G6" s="8"/>
    </row>
    <row r="7" s="26" customFormat="1" ht="54.95" customHeight="1" spans="1:7">
      <c r="A7" s="8" t="s">
        <v>604</v>
      </c>
      <c r="B7" s="9" t="s">
        <v>1057</v>
      </c>
      <c r="C7" s="9"/>
      <c r="D7" s="9"/>
      <c r="E7" s="9"/>
      <c r="F7" s="9"/>
      <c r="G7" s="9"/>
    </row>
    <row r="8" s="26" customFormat="1" ht="57" customHeight="1" spans="1:7">
      <c r="A8" s="8" t="s">
        <v>606</v>
      </c>
      <c r="B8" s="9" t="s">
        <v>1058</v>
      </c>
      <c r="C8" s="9"/>
      <c r="D8" s="9"/>
      <c r="E8" s="9"/>
      <c r="F8" s="9"/>
      <c r="G8" s="9"/>
    </row>
    <row r="9" s="26" customFormat="1" ht="34.5" customHeight="1" spans="1:7">
      <c r="A9" s="8" t="s">
        <v>608</v>
      </c>
      <c r="B9" s="9" t="s">
        <v>1059</v>
      </c>
      <c r="C9" s="9"/>
      <c r="D9" s="9"/>
      <c r="E9" s="9"/>
      <c r="F9" s="9"/>
      <c r="G9" s="9"/>
    </row>
    <row r="10" s="26" customFormat="1" ht="23.25" customHeight="1" spans="1:7">
      <c r="A10" s="39" t="s">
        <v>557</v>
      </c>
      <c r="B10" s="8" t="s">
        <v>558</v>
      </c>
      <c r="C10" s="8" t="s">
        <v>559</v>
      </c>
      <c r="D10" s="8" t="s">
        <v>560</v>
      </c>
      <c r="E10" s="8" t="s">
        <v>561</v>
      </c>
      <c r="F10" s="40" t="s">
        <v>562</v>
      </c>
      <c r="G10" s="8" t="s">
        <v>610</v>
      </c>
    </row>
    <row r="11" s="26" customFormat="1" ht="27" customHeight="1" spans="1:7">
      <c r="A11" s="41"/>
      <c r="B11" s="8" t="s">
        <v>1060</v>
      </c>
      <c r="C11" s="16">
        <v>0.1</v>
      </c>
      <c r="D11" s="19" t="s">
        <v>1061</v>
      </c>
      <c r="E11" s="40" t="s">
        <v>578</v>
      </c>
      <c r="F11" s="31">
        <v>8</v>
      </c>
      <c r="G11" s="43" t="s">
        <v>617</v>
      </c>
    </row>
    <row r="12" s="26" customFormat="1" ht="27" customHeight="1" spans="1:7">
      <c r="A12" s="41"/>
      <c r="B12" s="8" t="s">
        <v>1062</v>
      </c>
      <c r="C12" s="16">
        <v>0.1</v>
      </c>
      <c r="D12" s="19" t="s">
        <v>791</v>
      </c>
      <c r="E12" s="40" t="s">
        <v>859</v>
      </c>
      <c r="F12" s="31">
        <v>1</v>
      </c>
      <c r="G12" s="43" t="s">
        <v>617</v>
      </c>
    </row>
    <row r="13" s="26" customFormat="1" ht="27" customHeight="1" spans="1:7">
      <c r="A13" s="41"/>
      <c r="B13" s="8" t="s">
        <v>1063</v>
      </c>
      <c r="C13" s="16">
        <v>0.1</v>
      </c>
      <c r="D13" s="19" t="s">
        <v>791</v>
      </c>
      <c r="E13" s="40" t="s">
        <v>859</v>
      </c>
      <c r="F13" s="31">
        <v>2</v>
      </c>
      <c r="G13" s="43" t="s">
        <v>617</v>
      </c>
    </row>
    <row r="14" s="26" customFormat="1" ht="27" customHeight="1" spans="1:7">
      <c r="A14" s="41"/>
      <c r="B14" s="8" t="s">
        <v>1064</v>
      </c>
      <c r="C14" s="16">
        <v>0.1</v>
      </c>
      <c r="D14" s="19" t="s">
        <v>843</v>
      </c>
      <c r="E14" s="40" t="s">
        <v>859</v>
      </c>
      <c r="F14" s="31">
        <v>3</v>
      </c>
      <c r="G14" s="43" t="s">
        <v>617</v>
      </c>
    </row>
    <row r="15" s="26" customFormat="1" ht="23.25" customHeight="1" spans="1:7">
      <c r="A15" s="41"/>
      <c r="B15" s="8" t="s">
        <v>1065</v>
      </c>
      <c r="C15" s="16">
        <v>0.1</v>
      </c>
      <c r="D15" s="19" t="s">
        <v>569</v>
      </c>
      <c r="E15" s="40" t="s">
        <v>578</v>
      </c>
      <c r="F15" s="44" t="s">
        <v>1051</v>
      </c>
      <c r="G15" s="43" t="s">
        <v>617</v>
      </c>
    </row>
    <row r="16" s="26" customFormat="1" ht="23.25" customHeight="1" spans="1:7">
      <c r="A16" s="41"/>
      <c r="B16" s="8" t="s">
        <v>1066</v>
      </c>
      <c r="C16" s="16">
        <v>0.05</v>
      </c>
      <c r="D16" s="19" t="s">
        <v>569</v>
      </c>
      <c r="E16" s="40" t="s">
        <v>578</v>
      </c>
      <c r="F16" s="44" t="s">
        <v>1051</v>
      </c>
      <c r="G16" s="43"/>
    </row>
    <row r="17" s="26" customFormat="1" ht="23.25" customHeight="1" spans="1:7">
      <c r="A17" s="41"/>
      <c r="B17" s="8" t="s">
        <v>636</v>
      </c>
      <c r="C17" s="16">
        <v>0.05</v>
      </c>
      <c r="D17" s="19" t="s">
        <v>569</v>
      </c>
      <c r="E17" s="30" t="s">
        <v>578</v>
      </c>
      <c r="F17" s="44" t="s">
        <v>1051</v>
      </c>
      <c r="G17" s="17"/>
    </row>
    <row r="18" s="26" customFormat="1" ht="23.25" customHeight="1" spans="1:7">
      <c r="A18" s="41"/>
      <c r="B18" s="8" t="s">
        <v>862</v>
      </c>
      <c r="C18" s="16">
        <v>0.1</v>
      </c>
      <c r="D18" s="19" t="s">
        <v>1052</v>
      </c>
      <c r="E18" s="30" t="s">
        <v>859</v>
      </c>
      <c r="F18" s="44">
        <v>30</v>
      </c>
      <c r="G18" s="17"/>
    </row>
    <row r="19" s="26" customFormat="1" ht="23.25" customHeight="1" spans="1:7">
      <c r="A19" s="41"/>
      <c r="B19" s="8" t="s">
        <v>815</v>
      </c>
      <c r="C19" s="16">
        <v>0.1</v>
      </c>
      <c r="D19" s="19" t="s">
        <v>569</v>
      </c>
      <c r="E19" s="30" t="s">
        <v>859</v>
      </c>
      <c r="F19" s="44" t="s">
        <v>1067</v>
      </c>
      <c r="G19" s="17"/>
    </row>
    <row r="20" s="26" customFormat="1" ht="23.25" customHeight="1" spans="1:7">
      <c r="A20" s="41"/>
      <c r="B20" s="8" t="s">
        <v>673</v>
      </c>
      <c r="C20" s="16">
        <v>0.1</v>
      </c>
      <c r="D20" s="19" t="s">
        <v>569</v>
      </c>
      <c r="E20" s="30" t="s">
        <v>578</v>
      </c>
      <c r="F20" s="44" t="s">
        <v>1051</v>
      </c>
      <c r="G20" s="17"/>
    </row>
    <row r="21" s="26" customFormat="1" ht="23.25" customHeight="1" spans="1:7">
      <c r="A21" s="45"/>
      <c r="B21" s="8" t="s">
        <v>1068</v>
      </c>
      <c r="C21" s="16">
        <v>0.1</v>
      </c>
      <c r="D21" s="19" t="s">
        <v>577</v>
      </c>
      <c r="E21" s="30" t="s">
        <v>578</v>
      </c>
      <c r="F21" s="44" t="s">
        <v>1051</v>
      </c>
      <c r="G21" s="17"/>
    </row>
    <row r="22" s="26" customFormat="1" spans="1:7">
      <c r="A22" s="20" t="s">
        <v>1069</v>
      </c>
      <c r="B22" s="20"/>
      <c r="C22" s="20"/>
      <c r="D22" s="20"/>
      <c r="E22" s="20"/>
      <c r="F22" s="20"/>
      <c r="G22" s="20"/>
    </row>
    <row r="23" s="26" customFormat="1" spans="1:7">
      <c r="A23" s="33"/>
      <c r="B23" s="33"/>
      <c r="C23" s="33"/>
      <c r="D23" s="33"/>
      <c r="E23" s="33"/>
      <c r="F23" s="33"/>
      <c r="G23" s="33"/>
    </row>
  </sheetData>
  <mergeCells count="12">
    <mergeCell ref="A2:G2"/>
    <mergeCell ref="B4:D4"/>
    <mergeCell ref="F4:G4"/>
    <mergeCell ref="F5:G5"/>
    <mergeCell ref="F6:G6"/>
    <mergeCell ref="B7:G7"/>
    <mergeCell ref="B8:G8"/>
    <mergeCell ref="B9:G9"/>
    <mergeCell ref="A5:A6"/>
    <mergeCell ref="A10:A21"/>
    <mergeCell ref="B5:D6"/>
    <mergeCell ref="A22:G23"/>
  </mergeCells>
  <pageMargins left="0.75" right="0.75" top="1" bottom="1" header="0.511805555555556" footer="0.511805555555556"/>
  <pageSetup paperSize="9" orientation="portrait"/>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3"/>
  <sheetViews>
    <sheetView topLeftCell="A4" workbookViewId="0">
      <selection activeCell="D16" sqref="D16"/>
    </sheetView>
  </sheetViews>
  <sheetFormatPr defaultColWidth="9" defaultRowHeight="13.5" outlineLevelCol="6"/>
  <cols>
    <col min="1" max="1" width="13.375" style="26" customWidth="1"/>
    <col min="2" max="2" width="22.75" style="26" customWidth="1"/>
    <col min="3" max="7" width="10" style="26" customWidth="1"/>
    <col min="8" max="16384" width="9" style="26"/>
  </cols>
  <sheetData>
    <row r="1" s="26" customFormat="1" ht="24.75" customHeight="1" spans="1:1">
      <c r="A1" s="27" t="s">
        <v>1070</v>
      </c>
    </row>
    <row r="2" s="26" customFormat="1" ht="54" customHeight="1" spans="1:7">
      <c r="A2" s="28" t="s">
        <v>594</v>
      </c>
      <c r="B2" s="28"/>
      <c r="C2" s="28"/>
      <c r="D2" s="28"/>
      <c r="E2" s="28"/>
      <c r="F2" s="28"/>
      <c r="G2" s="28"/>
    </row>
    <row r="3" s="26" customFormat="1" ht="22.5" spans="1:7">
      <c r="A3" s="4" t="s">
        <v>595</v>
      </c>
      <c r="B3" s="29" t="s">
        <v>997</v>
      </c>
      <c r="C3" s="28"/>
      <c r="D3" s="28"/>
      <c r="E3" s="28"/>
      <c r="G3" s="6" t="s">
        <v>313</v>
      </c>
    </row>
    <row r="4" s="26" customFormat="1" ht="27.75" customHeight="1" spans="1:7">
      <c r="A4" s="7" t="s">
        <v>597</v>
      </c>
      <c r="B4" s="8" t="s">
        <v>906</v>
      </c>
      <c r="C4" s="8"/>
      <c r="D4" s="8"/>
      <c r="E4" s="8" t="s">
        <v>599</v>
      </c>
      <c r="F4" s="8" t="s">
        <v>600</v>
      </c>
      <c r="G4" s="8"/>
    </row>
    <row r="5" s="26" customFormat="1" ht="27.75" customHeight="1" spans="1:7">
      <c r="A5" s="8" t="s">
        <v>601</v>
      </c>
      <c r="B5" s="8">
        <v>20</v>
      </c>
      <c r="C5" s="8"/>
      <c r="D5" s="8"/>
      <c r="E5" s="8" t="s">
        <v>602</v>
      </c>
      <c r="F5" s="8">
        <v>20</v>
      </c>
      <c r="G5" s="8"/>
    </row>
    <row r="6" s="26" customFormat="1" ht="27.75" customHeight="1" spans="1:7">
      <c r="A6" s="8"/>
      <c r="B6" s="8"/>
      <c r="C6" s="8"/>
      <c r="D6" s="8"/>
      <c r="E6" s="8" t="s">
        <v>603</v>
      </c>
      <c r="F6" s="8">
        <v>0</v>
      </c>
      <c r="G6" s="8"/>
    </row>
    <row r="7" s="26" customFormat="1" ht="54.95" customHeight="1" spans="1:7">
      <c r="A7" s="8" t="s">
        <v>604</v>
      </c>
      <c r="B7" s="9" t="s">
        <v>1071</v>
      </c>
      <c r="C7" s="9"/>
      <c r="D7" s="9"/>
      <c r="E7" s="9"/>
      <c r="F7" s="9"/>
      <c r="G7" s="9"/>
    </row>
    <row r="8" s="26" customFormat="1" ht="57" customHeight="1" spans="1:7">
      <c r="A8" s="8" t="s">
        <v>606</v>
      </c>
      <c r="B8" s="9" t="s">
        <v>1072</v>
      </c>
      <c r="C8" s="9"/>
      <c r="D8" s="9"/>
      <c r="E8" s="9"/>
      <c r="F8" s="9"/>
      <c r="G8" s="9"/>
    </row>
    <row r="9" s="26" customFormat="1" ht="34.5" customHeight="1" spans="1:7">
      <c r="A9" s="8" t="s">
        <v>608</v>
      </c>
      <c r="B9" s="9" t="s">
        <v>1073</v>
      </c>
      <c r="C9" s="9"/>
      <c r="D9" s="9"/>
      <c r="E9" s="9"/>
      <c r="F9" s="9"/>
      <c r="G9" s="9"/>
    </row>
    <row r="10" s="26" customFormat="1" ht="23.25" customHeight="1" spans="1:7">
      <c r="A10" s="39" t="s">
        <v>557</v>
      </c>
      <c r="B10" s="8" t="s">
        <v>558</v>
      </c>
      <c r="C10" s="8" t="s">
        <v>559</v>
      </c>
      <c r="D10" s="8" t="s">
        <v>560</v>
      </c>
      <c r="E10" s="8" t="s">
        <v>561</v>
      </c>
      <c r="F10" s="40" t="s">
        <v>562</v>
      </c>
      <c r="G10" s="8" t="s">
        <v>610</v>
      </c>
    </row>
    <row r="11" s="26" customFormat="1" ht="27" customHeight="1" spans="1:7">
      <c r="A11" s="41"/>
      <c r="B11" s="8" t="s">
        <v>1074</v>
      </c>
      <c r="C11" s="16">
        <v>0.1</v>
      </c>
      <c r="D11" s="8" t="s">
        <v>1075</v>
      </c>
      <c r="E11" s="40" t="s">
        <v>578</v>
      </c>
      <c r="F11" s="42">
        <v>4</v>
      </c>
      <c r="G11" s="43" t="s">
        <v>617</v>
      </c>
    </row>
    <row r="12" s="26" customFormat="1" ht="27" customHeight="1" spans="1:7">
      <c r="A12" s="41"/>
      <c r="B12" s="8" t="s">
        <v>1008</v>
      </c>
      <c r="C12" s="16">
        <v>0.1</v>
      </c>
      <c r="D12" s="8" t="s">
        <v>1076</v>
      </c>
      <c r="E12" s="40" t="s">
        <v>578</v>
      </c>
      <c r="F12" s="42" t="s">
        <v>1077</v>
      </c>
      <c r="G12" s="43" t="s">
        <v>617</v>
      </c>
    </row>
    <row r="13" s="26" customFormat="1" ht="27" customHeight="1" spans="1:7">
      <c r="A13" s="41"/>
      <c r="B13" s="8" t="s">
        <v>1078</v>
      </c>
      <c r="C13" s="16">
        <v>0.1</v>
      </c>
      <c r="D13" s="8" t="s">
        <v>1079</v>
      </c>
      <c r="E13" s="40" t="s">
        <v>578</v>
      </c>
      <c r="F13" s="31">
        <v>2</v>
      </c>
      <c r="G13" s="43" t="s">
        <v>617</v>
      </c>
    </row>
    <row r="14" s="26" customFormat="1" ht="27" customHeight="1" spans="1:7">
      <c r="A14" s="41"/>
      <c r="B14" s="8" t="s">
        <v>1080</v>
      </c>
      <c r="C14" s="16">
        <v>0.1</v>
      </c>
      <c r="D14" s="8" t="s">
        <v>1079</v>
      </c>
      <c r="E14" s="40" t="s">
        <v>578</v>
      </c>
      <c r="F14" s="31">
        <v>3</v>
      </c>
      <c r="G14" s="43" t="s">
        <v>617</v>
      </c>
    </row>
    <row r="15" s="26" customFormat="1" ht="23.25" customHeight="1" spans="1:7">
      <c r="A15" s="41"/>
      <c r="B15" s="8" t="s">
        <v>1066</v>
      </c>
      <c r="C15" s="16">
        <v>0.05</v>
      </c>
      <c r="D15" s="19" t="s">
        <v>569</v>
      </c>
      <c r="E15" s="40" t="s">
        <v>578</v>
      </c>
      <c r="F15" s="44" t="s">
        <v>1051</v>
      </c>
      <c r="G15" s="43"/>
    </row>
    <row r="16" s="26" customFormat="1" ht="23.25" customHeight="1" spans="1:7">
      <c r="A16" s="41"/>
      <c r="B16" s="8" t="s">
        <v>636</v>
      </c>
      <c r="C16" s="16">
        <v>0.05</v>
      </c>
      <c r="D16" s="19" t="s">
        <v>569</v>
      </c>
      <c r="E16" s="30" t="s">
        <v>578</v>
      </c>
      <c r="F16" s="44" t="s">
        <v>1051</v>
      </c>
      <c r="G16" s="17"/>
    </row>
    <row r="17" s="26" customFormat="1" ht="23.25" customHeight="1" spans="1:7">
      <c r="A17" s="41"/>
      <c r="B17" s="8" t="s">
        <v>1081</v>
      </c>
      <c r="C17" s="16">
        <v>0.1</v>
      </c>
      <c r="D17" s="19" t="s">
        <v>569</v>
      </c>
      <c r="E17" s="30" t="s">
        <v>578</v>
      </c>
      <c r="F17" s="44" t="s">
        <v>1051</v>
      </c>
      <c r="G17" s="17"/>
    </row>
    <row r="18" s="26" customFormat="1" ht="23.25" customHeight="1" spans="1:7">
      <c r="A18" s="41"/>
      <c r="B18" s="8" t="s">
        <v>862</v>
      </c>
      <c r="C18" s="16">
        <v>0.1</v>
      </c>
      <c r="D18" s="19" t="s">
        <v>1052</v>
      </c>
      <c r="E18" s="30" t="s">
        <v>859</v>
      </c>
      <c r="F18" s="44">
        <v>30</v>
      </c>
      <c r="G18" s="17"/>
    </row>
    <row r="19" s="26" customFormat="1" ht="23.25" customHeight="1" spans="1:7">
      <c r="A19" s="41"/>
      <c r="B19" s="8" t="s">
        <v>815</v>
      </c>
      <c r="C19" s="16">
        <v>0.1</v>
      </c>
      <c r="D19" s="19" t="s">
        <v>569</v>
      </c>
      <c r="E19" s="30" t="s">
        <v>859</v>
      </c>
      <c r="F19" s="44" t="s">
        <v>1067</v>
      </c>
      <c r="G19" s="17"/>
    </row>
    <row r="20" s="26" customFormat="1" ht="23.25" customHeight="1" spans="1:7">
      <c r="A20" s="41"/>
      <c r="B20" s="8" t="s">
        <v>673</v>
      </c>
      <c r="C20" s="16">
        <v>0.1</v>
      </c>
      <c r="D20" s="19" t="s">
        <v>569</v>
      </c>
      <c r="E20" s="30" t="s">
        <v>578</v>
      </c>
      <c r="F20" s="44" t="s">
        <v>1051</v>
      </c>
      <c r="G20" s="17"/>
    </row>
    <row r="21" s="26" customFormat="1" ht="23.25" customHeight="1" spans="1:7">
      <c r="A21" s="45"/>
      <c r="B21" s="18" t="s">
        <v>1082</v>
      </c>
      <c r="C21" s="16">
        <v>0.1</v>
      </c>
      <c r="D21" s="19" t="s">
        <v>577</v>
      </c>
      <c r="E21" s="30" t="s">
        <v>578</v>
      </c>
      <c r="F21" s="44" t="s">
        <v>1051</v>
      </c>
      <c r="G21" s="17"/>
    </row>
    <row r="22" s="26" customFormat="1" spans="1:7">
      <c r="A22" s="20" t="s">
        <v>1069</v>
      </c>
      <c r="B22" s="20"/>
      <c r="C22" s="20"/>
      <c r="D22" s="20"/>
      <c r="E22" s="20"/>
      <c r="F22" s="20"/>
      <c r="G22" s="20"/>
    </row>
    <row r="23" s="26" customFormat="1" spans="1:7">
      <c r="A23" s="33"/>
      <c r="B23" s="33"/>
      <c r="C23" s="33"/>
      <c r="D23" s="33"/>
      <c r="E23" s="33"/>
      <c r="F23" s="33"/>
      <c r="G23" s="33"/>
    </row>
  </sheetData>
  <mergeCells count="12">
    <mergeCell ref="A2:G2"/>
    <mergeCell ref="B4:D4"/>
    <mergeCell ref="F4:G4"/>
    <mergeCell ref="F5:G5"/>
    <mergeCell ref="F6:G6"/>
    <mergeCell ref="B7:G7"/>
    <mergeCell ref="B8:G8"/>
    <mergeCell ref="B9:G9"/>
    <mergeCell ref="A5:A6"/>
    <mergeCell ref="A10:A21"/>
    <mergeCell ref="B5:D6"/>
    <mergeCell ref="A22:G23"/>
  </mergeCells>
  <pageMargins left="0.75" right="0.75" top="1" bottom="1" header="0.511805555555556" footer="0.511805555555556"/>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0"/>
  <sheetViews>
    <sheetView showGridLines="0" showZeros="0" workbookViewId="0">
      <selection activeCell="B21" sqref="B21"/>
    </sheetView>
  </sheetViews>
  <sheetFormatPr defaultColWidth="6.875" defaultRowHeight="12.75" customHeight="1" outlineLevelCol="4"/>
  <cols>
    <col min="1" max="1" width="19.5" style="117" customWidth="1"/>
    <col min="2" max="2" width="52.5" style="117" customWidth="1"/>
    <col min="3" max="5" width="18.25" style="117" customWidth="1"/>
    <col min="6" max="256" width="6.875" style="117"/>
    <col min="257" max="257" width="19.5" style="117" customWidth="1"/>
    <col min="258" max="258" width="52.5" style="117" customWidth="1"/>
    <col min="259" max="261" width="18.25" style="117" customWidth="1"/>
    <col min="262" max="512" width="6.875" style="117"/>
    <col min="513" max="513" width="19.5" style="117" customWidth="1"/>
    <col min="514" max="514" width="52.5" style="117" customWidth="1"/>
    <col min="515" max="517" width="18.25" style="117" customWidth="1"/>
    <col min="518" max="768" width="6.875" style="117"/>
    <col min="769" max="769" width="19.5" style="117" customWidth="1"/>
    <col min="770" max="770" width="52.5" style="117" customWidth="1"/>
    <col min="771" max="773" width="18.25" style="117" customWidth="1"/>
    <col min="774" max="1024" width="6.875" style="117"/>
    <col min="1025" max="1025" width="19.5" style="117" customWidth="1"/>
    <col min="1026" max="1026" width="52.5" style="117" customWidth="1"/>
    <col min="1027" max="1029" width="18.25" style="117" customWidth="1"/>
    <col min="1030" max="1280" width="6.875" style="117"/>
    <col min="1281" max="1281" width="19.5" style="117" customWidth="1"/>
    <col min="1282" max="1282" width="52.5" style="117" customWidth="1"/>
    <col min="1283" max="1285" width="18.25" style="117" customWidth="1"/>
    <col min="1286" max="1536" width="6.875" style="117"/>
    <col min="1537" max="1537" width="19.5" style="117" customWidth="1"/>
    <col min="1538" max="1538" width="52.5" style="117" customWidth="1"/>
    <col min="1539" max="1541" width="18.25" style="117" customWidth="1"/>
    <col min="1542" max="1792" width="6.875" style="117"/>
    <col min="1793" max="1793" width="19.5" style="117" customWidth="1"/>
    <col min="1794" max="1794" width="52.5" style="117" customWidth="1"/>
    <col min="1795" max="1797" width="18.25" style="117" customWidth="1"/>
    <col min="1798" max="2048" width="6.875" style="117"/>
    <col min="2049" max="2049" width="19.5" style="117" customWidth="1"/>
    <col min="2050" max="2050" width="52.5" style="117" customWidth="1"/>
    <col min="2051" max="2053" width="18.25" style="117" customWidth="1"/>
    <col min="2054" max="2304" width="6.875" style="117"/>
    <col min="2305" max="2305" width="19.5" style="117" customWidth="1"/>
    <col min="2306" max="2306" width="52.5" style="117" customWidth="1"/>
    <col min="2307" max="2309" width="18.25" style="117" customWidth="1"/>
    <col min="2310" max="2560" width="6.875" style="117"/>
    <col min="2561" max="2561" width="19.5" style="117" customWidth="1"/>
    <col min="2562" max="2562" width="52.5" style="117" customWidth="1"/>
    <col min="2563" max="2565" width="18.25" style="117" customWidth="1"/>
    <col min="2566" max="2816" width="6.875" style="117"/>
    <col min="2817" max="2817" width="19.5" style="117" customWidth="1"/>
    <col min="2818" max="2818" width="52.5" style="117" customWidth="1"/>
    <col min="2819" max="2821" width="18.25" style="117" customWidth="1"/>
    <col min="2822" max="3072" width="6.875" style="117"/>
    <col min="3073" max="3073" width="19.5" style="117" customWidth="1"/>
    <col min="3074" max="3074" width="52.5" style="117" customWidth="1"/>
    <col min="3075" max="3077" width="18.25" style="117" customWidth="1"/>
    <col min="3078" max="3328" width="6.875" style="117"/>
    <col min="3329" max="3329" width="19.5" style="117" customWidth="1"/>
    <col min="3330" max="3330" width="52.5" style="117" customWidth="1"/>
    <col min="3331" max="3333" width="18.25" style="117" customWidth="1"/>
    <col min="3334" max="3584" width="6.875" style="117"/>
    <col min="3585" max="3585" width="19.5" style="117" customWidth="1"/>
    <col min="3586" max="3586" width="52.5" style="117" customWidth="1"/>
    <col min="3587" max="3589" width="18.25" style="117" customWidth="1"/>
    <col min="3590" max="3840" width="6.875" style="117"/>
    <col min="3841" max="3841" width="19.5" style="117" customWidth="1"/>
    <col min="3842" max="3842" width="52.5" style="117" customWidth="1"/>
    <col min="3843" max="3845" width="18.25" style="117" customWidth="1"/>
    <col min="3846" max="4096" width="6.875" style="117"/>
    <col min="4097" max="4097" width="19.5" style="117" customWidth="1"/>
    <col min="4098" max="4098" width="52.5" style="117" customWidth="1"/>
    <col min="4099" max="4101" width="18.25" style="117" customWidth="1"/>
    <col min="4102" max="4352" width="6.875" style="117"/>
    <col min="4353" max="4353" width="19.5" style="117" customWidth="1"/>
    <col min="4354" max="4354" width="52.5" style="117" customWidth="1"/>
    <col min="4355" max="4357" width="18.25" style="117" customWidth="1"/>
    <col min="4358" max="4608" width="6.875" style="117"/>
    <col min="4609" max="4609" width="19.5" style="117" customWidth="1"/>
    <col min="4610" max="4610" width="52.5" style="117" customWidth="1"/>
    <col min="4611" max="4613" width="18.25" style="117" customWidth="1"/>
    <col min="4614" max="4864" width="6.875" style="117"/>
    <col min="4865" max="4865" width="19.5" style="117" customWidth="1"/>
    <col min="4866" max="4866" width="52.5" style="117" customWidth="1"/>
    <col min="4867" max="4869" width="18.25" style="117" customWidth="1"/>
    <col min="4870" max="5120" width="6.875" style="117"/>
    <col min="5121" max="5121" width="19.5" style="117" customWidth="1"/>
    <col min="5122" max="5122" width="52.5" style="117" customWidth="1"/>
    <col min="5123" max="5125" width="18.25" style="117" customWidth="1"/>
    <col min="5126" max="5376" width="6.875" style="117"/>
    <col min="5377" max="5377" width="19.5" style="117" customWidth="1"/>
    <col min="5378" max="5378" width="52.5" style="117" customWidth="1"/>
    <col min="5379" max="5381" width="18.25" style="117" customWidth="1"/>
    <col min="5382" max="5632" width="6.875" style="117"/>
    <col min="5633" max="5633" width="19.5" style="117" customWidth="1"/>
    <col min="5634" max="5634" width="52.5" style="117" customWidth="1"/>
    <col min="5635" max="5637" width="18.25" style="117" customWidth="1"/>
    <col min="5638" max="5888" width="6.875" style="117"/>
    <col min="5889" max="5889" width="19.5" style="117" customWidth="1"/>
    <col min="5890" max="5890" width="52.5" style="117" customWidth="1"/>
    <col min="5891" max="5893" width="18.25" style="117" customWidth="1"/>
    <col min="5894" max="6144" width="6.875" style="117"/>
    <col min="6145" max="6145" width="19.5" style="117" customWidth="1"/>
    <col min="6146" max="6146" width="52.5" style="117" customWidth="1"/>
    <col min="6147" max="6149" width="18.25" style="117" customWidth="1"/>
    <col min="6150" max="6400" width="6.875" style="117"/>
    <col min="6401" max="6401" width="19.5" style="117" customWidth="1"/>
    <col min="6402" max="6402" width="52.5" style="117" customWidth="1"/>
    <col min="6403" max="6405" width="18.25" style="117" customWidth="1"/>
    <col min="6406" max="6656" width="6.875" style="117"/>
    <col min="6657" max="6657" width="19.5" style="117" customWidth="1"/>
    <col min="6658" max="6658" width="52.5" style="117" customWidth="1"/>
    <col min="6659" max="6661" width="18.25" style="117" customWidth="1"/>
    <col min="6662" max="6912" width="6.875" style="117"/>
    <col min="6913" max="6913" width="19.5" style="117" customWidth="1"/>
    <col min="6914" max="6914" width="52.5" style="117" customWidth="1"/>
    <col min="6915" max="6917" width="18.25" style="117" customWidth="1"/>
    <col min="6918" max="7168" width="6.875" style="117"/>
    <col min="7169" max="7169" width="19.5" style="117" customWidth="1"/>
    <col min="7170" max="7170" width="52.5" style="117" customWidth="1"/>
    <col min="7171" max="7173" width="18.25" style="117" customWidth="1"/>
    <col min="7174" max="7424" width="6.875" style="117"/>
    <col min="7425" max="7425" width="19.5" style="117" customWidth="1"/>
    <col min="7426" max="7426" width="52.5" style="117" customWidth="1"/>
    <col min="7427" max="7429" width="18.25" style="117" customWidth="1"/>
    <col min="7430" max="7680" width="6.875" style="117"/>
    <col min="7681" max="7681" width="19.5" style="117" customWidth="1"/>
    <col min="7682" max="7682" width="52.5" style="117" customWidth="1"/>
    <col min="7683" max="7685" width="18.25" style="117" customWidth="1"/>
    <col min="7686" max="7936" width="6.875" style="117"/>
    <col min="7937" max="7937" width="19.5" style="117" customWidth="1"/>
    <col min="7938" max="7938" width="52.5" style="117" customWidth="1"/>
    <col min="7939" max="7941" width="18.25" style="117" customWidth="1"/>
    <col min="7942" max="8192" width="6.875" style="117"/>
    <col min="8193" max="8193" width="19.5" style="117" customWidth="1"/>
    <col min="8194" max="8194" width="52.5" style="117" customWidth="1"/>
    <col min="8195" max="8197" width="18.25" style="117" customWidth="1"/>
    <col min="8198" max="8448" width="6.875" style="117"/>
    <col min="8449" max="8449" width="19.5" style="117" customWidth="1"/>
    <col min="8450" max="8450" width="52.5" style="117" customWidth="1"/>
    <col min="8451" max="8453" width="18.25" style="117" customWidth="1"/>
    <col min="8454" max="8704" width="6.875" style="117"/>
    <col min="8705" max="8705" width="19.5" style="117" customWidth="1"/>
    <col min="8706" max="8706" width="52.5" style="117" customWidth="1"/>
    <col min="8707" max="8709" width="18.25" style="117" customWidth="1"/>
    <col min="8710" max="8960" width="6.875" style="117"/>
    <col min="8961" max="8961" width="19.5" style="117" customWidth="1"/>
    <col min="8962" max="8962" width="52.5" style="117" customWidth="1"/>
    <col min="8963" max="8965" width="18.25" style="117" customWidth="1"/>
    <col min="8966" max="9216" width="6.875" style="117"/>
    <col min="9217" max="9217" width="19.5" style="117" customWidth="1"/>
    <col min="9218" max="9218" width="52.5" style="117" customWidth="1"/>
    <col min="9219" max="9221" width="18.25" style="117" customWidth="1"/>
    <col min="9222" max="9472" width="6.875" style="117"/>
    <col min="9473" max="9473" width="19.5" style="117" customWidth="1"/>
    <col min="9474" max="9474" width="52.5" style="117" customWidth="1"/>
    <col min="9475" max="9477" width="18.25" style="117" customWidth="1"/>
    <col min="9478" max="9728" width="6.875" style="117"/>
    <col min="9729" max="9729" width="19.5" style="117" customWidth="1"/>
    <col min="9730" max="9730" width="52.5" style="117" customWidth="1"/>
    <col min="9731" max="9733" width="18.25" style="117" customWidth="1"/>
    <col min="9734" max="9984" width="6.875" style="117"/>
    <col min="9985" max="9985" width="19.5" style="117" customWidth="1"/>
    <col min="9986" max="9986" width="52.5" style="117" customWidth="1"/>
    <col min="9987" max="9989" width="18.25" style="117" customWidth="1"/>
    <col min="9990" max="10240" width="6.875" style="117"/>
    <col min="10241" max="10241" width="19.5" style="117" customWidth="1"/>
    <col min="10242" max="10242" width="52.5" style="117" customWidth="1"/>
    <col min="10243" max="10245" width="18.25" style="117" customWidth="1"/>
    <col min="10246" max="10496" width="6.875" style="117"/>
    <col min="10497" max="10497" width="19.5" style="117" customWidth="1"/>
    <col min="10498" max="10498" width="52.5" style="117" customWidth="1"/>
    <col min="10499" max="10501" width="18.25" style="117" customWidth="1"/>
    <col min="10502" max="10752" width="6.875" style="117"/>
    <col min="10753" max="10753" width="19.5" style="117" customWidth="1"/>
    <col min="10754" max="10754" width="52.5" style="117" customWidth="1"/>
    <col min="10755" max="10757" width="18.25" style="117" customWidth="1"/>
    <col min="10758" max="11008" width="6.875" style="117"/>
    <col min="11009" max="11009" width="19.5" style="117" customWidth="1"/>
    <col min="11010" max="11010" width="52.5" style="117" customWidth="1"/>
    <col min="11011" max="11013" width="18.25" style="117" customWidth="1"/>
    <col min="11014" max="11264" width="6.875" style="117"/>
    <col min="11265" max="11265" width="19.5" style="117" customWidth="1"/>
    <col min="11266" max="11266" width="52.5" style="117" customWidth="1"/>
    <col min="11267" max="11269" width="18.25" style="117" customWidth="1"/>
    <col min="11270" max="11520" width="6.875" style="117"/>
    <col min="11521" max="11521" width="19.5" style="117" customWidth="1"/>
    <col min="11522" max="11522" width="52.5" style="117" customWidth="1"/>
    <col min="11523" max="11525" width="18.25" style="117" customWidth="1"/>
    <col min="11526" max="11776" width="6.875" style="117"/>
    <col min="11777" max="11777" width="19.5" style="117" customWidth="1"/>
    <col min="11778" max="11778" width="52.5" style="117" customWidth="1"/>
    <col min="11779" max="11781" width="18.25" style="117" customWidth="1"/>
    <col min="11782" max="12032" width="6.875" style="117"/>
    <col min="12033" max="12033" width="19.5" style="117" customWidth="1"/>
    <col min="12034" max="12034" width="52.5" style="117" customWidth="1"/>
    <col min="12035" max="12037" width="18.25" style="117" customWidth="1"/>
    <col min="12038" max="12288" width="6.875" style="117"/>
    <col min="12289" max="12289" width="19.5" style="117" customWidth="1"/>
    <col min="12290" max="12290" width="52.5" style="117" customWidth="1"/>
    <col min="12291" max="12293" width="18.25" style="117" customWidth="1"/>
    <col min="12294" max="12544" width="6.875" style="117"/>
    <col min="12545" max="12545" width="19.5" style="117" customWidth="1"/>
    <col min="12546" max="12546" width="52.5" style="117" customWidth="1"/>
    <col min="12547" max="12549" width="18.25" style="117" customWidth="1"/>
    <col min="12550" max="12800" width="6.875" style="117"/>
    <col min="12801" max="12801" width="19.5" style="117" customWidth="1"/>
    <col min="12802" max="12802" width="52.5" style="117" customWidth="1"/>
    <col min="12803" max="12805" width="18.25" style="117" customWidth="1"/>
    <col min="12806" max="13056" width="6.875" style="117"/>
    <col min="13057" max="13057" width="19.5" style="117" customWidth="1"/>
    <col min="13058" max="13058" width="52.5" style="117" customWidth="1"/>
    <col min="13059" max="13061" width="18.25" style="117" customWidth="1"/>
    <col min="13062" max="13312" width="6.875" style="117"/>
    <col min="13313" max="13313" width="19.5" style="117" customWidth="1"/>
    <col min="13314" max="13314" width="52.5" style="117" customWidth="1"/>
    <col min="13315" max="13317" width="18.25" style="117" customWidth="1"/>
    <col min="13318" max="13568" width="6.875" style="117"/>
    <col min="13569" max="13569" width="19.5" style="117" customWidth="1"/>
    <col min="13570" max="13570" width="52.5" style="117" customWidth="1"/>
    <col min="13571" max="13573" width="18.25" style="117" customWidth="1"/>
    <col min="13574" max="13824" width="6.875" style="117"/>
    <col min="13825" max="13825" width="19.5" style="117" customWidth="1"/>
    <col min="13826" max="13826" width="52.5" style="117" customWidth="1"/>
    <col min="13827" max="13829" width="18.25" style="117" customWidth="1"/>
    <col min="13830" max="14080" width="6.875" style="117"/>
    <col min="14081" max="14081" width="19.5" style="117" customWidth="1"/>
    <col min="14082" max="14082" width="52.5" style="117" customWidth="1"/>
    <col min="14083" max="14085" width="18.25" style="117" customWidth="1"/>
    <col min="14086" max="14336" width="6.875" style="117"/>
    <col min="14337" max="14337" width="19.5" style="117" customWidth="1"/>
    <col min="14338" max="14338" width="52.5" style="117" customWidth="1"/>
    <col min="14339" max="14341" width="18.25" style="117" customWidth="1"/>
    <col min="14342" max="14592" width="6.875" style="117"/>
    <col min="14593" max="14593" width="19.5" style="117" customWidth="1"/>
    <col min="14594" max="14594" width="52.5" style="117" customWidth="1"/>
    <col min="14595" max="14597" width="18.25" style="117" customWidth="1"/>
    <col min="14598" max="14848" width="6.875" style="117"/>
    <col min="14849" max="14849" width="19.5" style="117" customWidth="1"/>
    <col min="14850" max="14850" width="52.5" style="117" customWidth="1"/>
    <col min="14851" max="14853" width="18.25" style="117" customWidth="1"/>
    <col min="14854" max="15104" width="6.875" style="117"/>
    <col min="15105" max="15105" width="19.5" style="117" customWidth="1"/>
    <col min="15106" max="15106" width="52.5" style="117" customWidth="1"/>
    <col min="15107" max="15109" width="18.25" style="117" customWidth="1"/>
    <col min="15110" max="15360" width="6.875" style="117"/>
    <col min="15361" max="15361" width="19.5" style="117" customWidth="1"/>
    <col min="15362" max="15362" width="52.5" style="117" customWidth="1"/>
    <col min="15363" max="15365" width="18.25" style="117" customWidth="1"/>
    <col min="15366" max="15616" width="6.875" style="117"/>
    <col min="15617" max="15617" width="19.5" style="117" customWidth="1"/>
    <col min="15618" max="15618" width="52.5" style="117" customWidth="1"/>
    <col min="15619" max="15621" width="18.25" style="117" customWidth="1"/>
    <col min="15622" max="15872" width="6.875" style="117"/>
    <col min="15873" max="15873" width="19.5" style="117" customWidth="1"/>
    <col min="15874" max="15874" width="52.5" style="117" customWidth="1"/>
    <col min="15875" max="15877" width="18.25" style="117" customWidth="1"/>
    <col min="15878" max="16128" width="6.875" style="117"/>
    <col min="16129" max="16129" width="19.5" style="117" customWidth="1"/>
    <col min="16130" max="16130" width="52.5" style="117" customWidth="1"/>
    <col min="16131" max="16133" width="18.25" style="117" customWidth="1"/>
    <col min="16134" max="16384" width="6.875" style="117"/>
  </cols>
  <sheetData>
    <row r="1" ht="20.1" customHeight="1" spans="1:5">
      <c r="A1" s="118" t="s">
        <v>482</v>
      </c>
      <c r="E1" s="250"/>
    </row>
    <row r="2" ht="42.75" customHeight="1" spans="1:5">
      <c r="A2" s="283" t="s">
        <v>483</v>
      </c>
      <c r="B2" s="284"/>
      <c r="C2" s="284"/>
      <c r="D2" s="284"/>
      <c r="E2" s="284"/>
    </row>
    <row r="3" ht="20.1" customHeight="1" spans="1:5">
      <c r="A3" s="284"/>
      <c r="B3" s="284"/>
      <c r="C3" s="284"/>
      <c r="D3" s="284"/>
      <c r="E3" s="284"/>
    </row>
    <row r="4" ht="20.1" customHeight="1" spans="1:5">
      <c r="A4" s="285"/>
      <c r="B4" s="286"/>
      <c r="C4" s="286"/>
      <c r="D4" s="286"/>
      <c r="E4" s="287" t="s">
        <v>313</v>
      </c>
    </row>
    <row r="5" ht="20.1" customHeight="1" spans="1:5">
      <c r="A5" s="129" t="s">
        <v>335</v>
      </c>
      <c r="B5" s="288" t="s">
        <v>336</v>
      </c>
      <c r="C5" s="129" t="s">
        <v>484</v>
      </c>
      <c r="D5" s="129"/>
      <c r="E5" s="129"/>
    </row>
    <row r="6" ht="20.1" customHeight="1" spans="1:5">
      <c r="A6" s="289"/>
      <c r="B6" s="289"/>
      <c r="C6" s="290" t="s">
        <v>318</v>
      </c>
      <c r="D6" s="290" t="s">
        <v>338</v>
      </c>
      <c r="E6" s="290" t="s">
        <v>339</v>
      </c>
    </row>
    <row r="7" ht="20.1" customHeight="1" spans="1:5">
      <c r="A7" s="291"/>
      <c r="B7" s="129" t="s">
        <v>318</v>
      </c>
      <c r="C7" s="292">
        <v>73.84</v>
      </c>
      <c r="D7" s="288"/>
      <c r="E7" s="263">
        <v>73.84</v>
      </c>
    </row>
    <row r="8" ht="20.1" customHeight="1" spans="1:5">
      <c r="A8" s="293" t="s">
        <v>485</v>
      </c>
      <c r="B8" s="294" t="s">
        <v>486</v>
      </c>
      <c r="C8" s="292">
        <v>73.84</v>
      </c>
      <c r="D8" s="295"/>
      <c r="E8" s="263">
        <v>73.84</v>
      </c>
    </row>
    <row r="9" ht="20.1" customHeight="1" spans="1:5">
      <c r="A9" s="296" t="s">
        <v>487</v>
      </c>
      <c r="B9" s="164" t="s">
        <v>488</v>
      </c>
      <c r="C9" s="292">
        <v>73.84</v>
      </c>
      <c r="D9" s="295"/>
      <c r="E9" s="263">
        <v>73.84</v>
      </c>
    </row>
    <row r="10" ht="20.1" customHeight="1" spans="1:5">
      <c r="A10" s="296" t="s">
        <v>489</v>
      </c>
      <c r="B10" s="167" t="s">
        <v>490</v>
      </c>
      <c r="C10" s="292">
        <v>73.84</v>
      </c>
      <c r="D10" s="295"/>
      <c r="E10" s="263">
        <v>73.84</v>
      </c>
    </row>
    <row r="11" ht="20.25" customHeight="1" spans="1:5">
      <c r="A11" s="297" t="s">
        <v>491</v>
      </c>
      <c r="B11" s="119"/>
      <c r="C11" s="119"/>
      <c r="D11" s="119"/>
      <c r="E11" s="119"/>
    </row>
    <row r="12" ht="20.25" customHeight="1" spans="1:5">
      <c r="A12" s="119"/>
      <c r="B12" s="119"/>
      <c r="C12" s="119"/>
      <c r="D12" s="119"/>
      <c r="E12" s="119"/>
    </row>
    <row r="13" customHeight="1" spans="1:5">
      <c r="A13" s="119"/>
      <c r="B13" s="119"/>
      <c r="C13" s="119"/>
      <c r="E13" s="119"/>
    </row>
    <row r="14" customHeight="1" spans="1:5">
      <c r="A14" s="119"/>
      <c r="B14" s="119"/>
      <c r="C14" s="119"/>
      <c r="D14" s="119"/>
      <c r="E14" s="119"/>
    </row>
    <row r="15" customHeight="1" spans="1:5">
      <c r="A15" s="119"/>
      <c r="B15" s="119"/>
      <c r="C15" s="119"/>
      <c r="E15" s="119"/>
    </row>
    <row r="16" customHeight="1" spans="1:5">
      <c r="A16" s="119"/>
      <c r="B16" s="119"/>
      <c r="D16" s="119"/>
      <c r="E16" s="119"/>
    </row>
    <row r="17" customHeight="1" spans="1:5">
      <c r="A17" s="119"/>
      <c r="E17" s="119"/>
    </row>
    <row r="18" customHeight="1" spans="2:2">
      <c r="B18" s="119"/>
    </row>
    <row r="19" customHeight="1" spans="2:2">
      <c r="B19" s="119"/>
    </row>
    <row r="20" customHeight="1" spans="2:2">
      <c r="B20" s="119"/>
    </row>
    <row r="21" customHeight="1" spans="2:2">
      <c r="B21" s="119"/>
    </row>
    <row r="22" customHeight="1" spans="2:2">
      <c r="B22" s="119"/>
    </row>
    <row r="23" customHeight="1" spans="2:2">
      <c r="B23" s="119"/>
    </row>
    <row r="25" customHeight="1" spans="2:2">
      <c r="B25" s="119"/>
    </row>
    <row r="26" customHeight="1" spans="2:2">
      <c r="B26" s="119"/>
    </row>
    <row r="28" customHeight="1" spans="2:2">
      <c r="B28" s="119"/>
    </row>
    <row r="29" customHeight="1" spans="2:2">
      <c r="B29" s="119"/>
    </row>
    <row r="30" customHeight="1" spans="4:4">
      <c r="D30" s="119"/>
    </row>
  </sheetData>
  <mergeCells count="3">
    <mergeCell ref="C5:E5"/>
    <mergeCell ref="A5:A6"/>
    <mergeCell ref="B5:B6"/>
  </mergeCells>
  <printOptions horizontalCentered="1"/>
  <pageMargins left="0" right="0" top="0.999305555555556" bottom="0.999305555555556" header="0.499305555555556" footer="0.499305555555556"/>
  <pageSetup paperSize="9" orientation="landscape"/>
  <headerFooter alignWithMargins="0"/>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workbookViewId="0">
      <selection activeCell="L22" sqref="L22"/>
    </sheetView>
  </sheetViews>
  <sheetFormatPr defaultColWidth="9" defaultRowHeight="13.5" outlineLevelCol="6"/>
  <cols>
    <col min="1" max="1" width="13.375" style="26" customWidth="1"/>
    <col min="2" max="2" width="22.75" style="26" customWidth="1"/>
    <col min="3" max="7" width="9.875" style="26" customWidth="1"/>
    <col min="8" max="16384" width="9" style="26"/>
  </cols>
  <sheetData>
    <row r="1" s="26" customFormat="1" ht="24.75" customHeight="1" spans="1:1">
      <c r="A1" s="27" t="s">
        <v>1083</v>
      </c>
    </row>
    <row r="2" s="26" customFormat="1" ht="55" customHeight="1" spans="1:7">
      <c r="A2" s="28" t="s">
        <v>594</v>
      </c>
      <c r="B2" s="28"/>
      <c r="C2" s="28"/>
      <c r="D2" s="28"/>
      <c r="E2" s="28"/>
      <c r="F2" s="28"/>
      <c r="G2" s="28"/>
    </row>
    <row r="3" s="26" customFormat="1" ht="28.5" spans="1:7">
      <c r="A3" s="4" t="s">
        <v>595</v>
      </c>
      <c r="B3" s="29" t="s">
        <v>1084</v>
      </c>
      <c r="C3" s="28"/>
      <c r="D3" s="28"/>
      <c r="E3" s="28"/>
      <c r="G3" s="6" t="s">
        <v>313</v>
      </c>
    </row>
    <row r="4" s="26" customFormat="1" ht="27.75" customHeight="1" spans="1:7">
      <c r="A4" s="7" t="s">
        <v>597</v>
      </c>
      <c r="B4" s="8" t="s">
        <v>990</v>
      </c>
      <c r="C4" s="8"/>
      <c r="D4" s="8"/>
      <c r="E4" s="8" t="s">
        <v>599</v>
      </c>
      <c r="F4" s="8" t="s">
        <v>600</v>
      </c>
      <c r="G4" s="8"/>
    </row>
    <row r="5" s="26" customFormat="1" ht="27.75" customHeight="1" spans="1:7">
      <c r="A5" s="8" t="s">
        <v>601</v>
      </c>
      <c r="B5" s="8">
        <v>10</v>
      </c>
      <c r="C5" s="8"/>
      <c r="D5" s="8"/>
      <c r="E5" s="8" t="s">
        <v>602</v>
      </c>
      <c r="F5" s="8">
        <v>10</v>
      </c>
      <c r="G5" s="8"/>
    </row>
    <row r="6" s="26" customFormat="1" ht="27.75" customHeight="1" spans="1:7">
      <c r="A6" s="8"/>
      <c r="B6" s="8"/>
      <c r="C6" s="8"/>
      <c r="D6" s="8"/>
      <c r="E6" s="8" t="s">
        <v>603</v>
      </c>
      <c r="F6" s="8">
        <v>0</v>
      </c>
      <c r="G6" s="8"/>
    </row>
    <row r="7" s="26" customFormat="1" ht="55" customHeight="1" spans="1:7">
      <c r="A7" s="8" t="s">
        <v>604</v>
      </c>
      <c r="B7" s="9" t="s">
        <v>990</v>
      </c>
      <c r="C7" s="9"/>
      <c r="D7" s="9"/>
      <c r="E7" s="9"/>
      <c r="F7" s="9"/>
      <c r="G7" s="9"/>
    </row>
    <row r="8" s="26" customFormat="1" ht="57" customHeight="1" spans="1:7">
      <c r="A8" s="8" t="s">
        <v>606</v>
      </c>
      <c r="B8" s="9" t="s">
        <v>850</v>
      </c>
      <c r="C8" s="9"/>
      <c r="D8" s="9"/>
      <c r="E8" s="9"/>
      <c r="F8" s="9"/>
      <c r="G8" s="9"/>
    </row>
    <row r="9" s="26" customFormat="1" ht="34.5" customHeight="1" spans="1:7">
      <c r="A9" s="8" t="s">
        <v>608</v>
      </c>
      <c r="B9" s="9" t="s">
        <v>834</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36" customHeight="1" spans="1:7">
      <c r="A11" s="10"/>
      <c r="B11" s="8" t="s">
        <v>1085</v>
      </c>
      <c r="C11" s="16">
        <v>0.1</v>
      </c>
      <c r="D11" s="19" t="s">
        <v>577</v>
      </c>
      <c r="E11" s="30" t="s">
        <v>578</v>
      </c>
      <c r="F11" s="30">
        <v>1</v>
      </c>
      <c r="G11" s="17"/>
    </row>
    <row r="12" s="26" customFormat="1" ht="23.25" customHeight="1" spans="1:7">
      <c r="A12" s="10"/>
      <c r="B12" s="8" t="s">
        <v>1086</v>
      </c>
      <c r="C12" s="16">
        <v>0.1</v>
      </c>
      <c r="D12" s="19" t="s">
        <v>843</v>
      </c>
      <c r="E12" s="30" t="s">
        <v>578</v>
      </c>
      <c r="F12" s="30">
        <v>31</v>
      </c>
      <c r="G12" s="17"/>
    </row>
    <row r="13" s="26" customFormat="1" ht="23.25" customHeight="1" spans="1:7">
      <c r="A13" s="10"/>
      <c r="B13" s="8" t="s">
        <v>635</v>
      </c>
      <c r="C13" s="16">
        <v>0.2</v>
      </c>
      <c r="D13" s="19" t="s">
        <v>569</v>
      </c>
      <c r="E13" s="30" t="s">
        <v>578</v>
      </c>
      <c r="F13" s="30">
        <v>100</v>
      </c>
      <c r="G13" s="17" t="s">
        <v>617</v>
      </c>
    </row>
    <row r="14" s="26" customFormat="1" ht="23.25" customHeight="1" spans="1:7">
      <c r="A14" s="10"/>
      <c r="B14" s="8" t="s">
        <v>636</v>
      </c>
      <c r="C14" s="16">
        <v>0.2</v>
      </c>
      <c r="D14" s="19" t="s">
        <v>569</v>
      </c>
      <c r="E14" s="30" t="s">
        <v>578</v>
      </c>
      <c r="F14" s="30">
        <v>100</v>
      </c>
      <c r="G14" s="17"/>
    </row>
    <row r="15" s="26" customFormat="1" ht="23.25" customHeight="1" spans="1:7">
      <c r="A15" s="10"/>
      <c r="B15" s="8" t="s">
        <v>1087</v>
      </c>
      <c r="C15" s="16">
        <v>0.1</v>
      </c>
      <c r="D15" s="19" t="s">
        <v>569</v>
      </c>
      <c r="E15" s="30" t="s">
        <v>578</v>
      </c>
      <c r="F15" s="30">
        <v>90</v>
      </c>
      <c r="G15" s="17"/>
    </row>
    <row r="16" s="26" customFormat="1" ht="23.25" customHeight="1" spans="1:7">
      <c r="A16" s="10"/>
      <c r="B16" s="32" t="s">
        <v>1088</v>
      </c>
      <c r="C16" s="16">
        <v>0.1</v>
      </c>
      <c r="D16" s="19" t="s">
        <v>569</v>
      </c>
      <c r="E16" s="30" t="s">
        <v>578</v>
      </c>
      <c r="F16" s="30">
        <v>100</v>
      </c>
      <c r="G16" s="17"/>
    </row>
    <row r="17" s="26" customFormat="1" ht="23.25" customHeight="1" spans="1:7">
      <c r="A17" s="10"/>
      <c r="B17" s="8" t="s">
        <v>837</v>
      </c>
      <c r="C17" s="16">
        <v>0.1</v>
      </c>
      <c r="D17" s="19" t="s">
        <v>569</v>
      </c>
      <c r="E17" s="30" t="s">
        <v>578</v>
      </c>
      <c r="F17" s="30">
        <v>100</v>
      </c>
      <c r="G17" s="17"/>
    </row>
    <row r="18" s="26" customFormat="1" ht="23.25" customHeight="1" spans="1:7">
      <c r="A18" s="10"/>
      <c r="B18" s="26" t="s">
        <v>1089</v>
      </c>
      <c r="C18" s="16">
        <v>0.1</v>
      </c>
      <c r="D18" s="19" t="s">
        <v>569</v>
      </c>
      <c r="E18" s="30" t="s">
        <v>578</v>
      </c>
      <c r="F18" s="30">
        <v>100</v>
      </c>
      <c r="G18" s="17"/>
    </row>
    <row r="19" s="26" customFormat="1" spans="1:7">
      <c r="A19" s="24" t="s">
        <v>622</v>
      </c>
      <c r="B19" s="24"/>
      <c r="C19" s="24"/>
      <c r="D19" s="24"/>
      <c r="E19" s="24"/>
      <c r="F19" s="24"/>
      <c r="G19" s="24"/>
    </row>
    <row r="20" s="26" customFormat="1" ht="30" customHeight="1" spans="1:7">
      <c r="A20" s="37"/>
      <c r="B20" s="37"/>
      <c r="C20" s="37"/>
      <c r="D20" s="37"/>
      <c r="E20" s="37"/>
      <c r="F20" s="37"/>
      <c r="G20" s="37"/>
    </row>
  </sheetData>
  <mergeCells count="12">
    <mergeCell ref="A2:G2"/>
    <mergeCell ref="B4:D4"/>
    <mergeCell ref="F4:G4"/>
    <mergeCell ref="F5:G5"/>
    <mergeCell ref="F6:G6"/>
    <mergeCell ref="B7:G7"/>
    <mergeCell ref="B8:G8"/>
    <mergeCell ref="B9:G9"/>
    <mergeCell ref="A5:A6"/>
    <mergeCell ref="A10:A18"/>
    <mergeCell ref="B5:D6"/>
    <mergeCell ref="A19:G20"/>
  </mergeCells>
  <pageMargins left="0.75" right="0.75" top="1" bottom="1" header="0.511805555555556" footer="0.511805555555556"/>
  <pageSetup paperSize="9" orientation="portrait"/>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workbookViewId="0">
      <selection activeCell="L11" sqref="L11"/>
    </sheetView>
  </sheetViews>
  <sheetFormatPr defaultColWidth="9" defaultRowHeight="13.5" outlineLevelCol="6"/>
  <cols>
    <col min="1" max="1" width="13.375" style="26" customWidth="1"/>
    <col min="2" max="2" width="22.75" style="26" customWidth="1"/>
    <col min="3" max="7" width="10" style="26" customWidth="1"/>
    <col min="8" max="16384" width="9" style="26"/>
  </cols>
  <sheetData>
    <row r="1" s="26" customFormat="1" ht="24.75" customHeight="1" spans="1:1">
      <c r="A1" s="27" t="s">
        <v>1090</v>
      </c>
    </row>
    <row r="2" s="26" customFormat="1" ht="55" customHeight="1" spans="1:7">
      <c r="A2" s="28" t="s">
        <v>594</v>
      </c>
      <c r="B2" s="28"/>
      <c r="C2" s="28"/>
      <c r="D2" s="28"/>
      <c r="E2" s="28"/>
      <c r="F2" s="28"/>
      <c r="G2" s="28"/>
    </row>
    <row r="3" s="26" customFormat="1" ht="28.5" spans="1:7">
      <c r="A3" s="4" t="s">
        <v>595</v>
      </c>
      <c r="B3" s="29" t="s">
        <v>1084</v>
      </c>
      <c r="C3" s="28"/>
      <c r="D3" s="28"/>
      <c r="E3" s="28"/>
      <c r="G3" s="6" t="s">
        <v>313</v>
      </c>
    </row>
    <row r="4" s="26" customFormat="1" ht="27.75" customHeight="1" spans="1:7">
      <c r="A4" s="7" t="s">
        <v>597</v>
      </c>
      <c r="B4" s="8" t="s">
        <v>1091</v>
      </c>
      <c r="C4" s="8"/>
      <c r="D4" s="8"/>
      <c r="E4" s="8" t="s">
        <v>599</v>
      </c>
      <c r="F4" s="8" t="s">
        <v>600</v>
      </c>
      <c r="G4" s="8"/>
    </row>
    <row r="5" s="26" customFormat="1" ht="27.75" customHeight="1" spans="1:7">
      <c r="A5" s="8" t="s">
        <v>601</v>
      </c>
      <c r="B5" s="8">
        <v>35</v>
      </c>
      <c r="C5" s="8"/>
      <c r="D5" s="8"/>
      <c r="E5" s="8" t="s">
        <v>602</v>
      </c>
      <c r="F5" s="8">
        <v>35</v>
      </c>
      <c r="G5" s="8"/>
    </row>
    <row r="6" s="26" customFormat="1" ht="27.75" customHeight="1" spans="1:7">
      <c r="A6" s="8"/>
      <c r="B6" s="8"/>
      <c r="C6" s="8"/>
      <c r="D6" s="8"/>
      <c r="E6" s="8" t="s">
        <v>603</v>
      </c>
      <c r="F6" s="8">
        <v>0</v>
      </c>
      <c r="G6" s="8"/>
    </row>
    <row r="7" s="26" customFormat="1" ht="55" customHeight="1" spans="1:7">
      <c r="A7" s="8" t="s">
        <v>604</v>
      </c>
      <c r="B7" s="9" t="s">
        <v>1092</v>
      </c>
      <c r="C7" s="9"/>
      <c r="D7" s="9"/>
      <c r="E7" s="9"/>
      <c r="F7" s="9"/>
      <c r="G7" s="9"/>
    </row>
    <row r="8" s="26" customFormat="1" ht="57" customHeight="1" spans="1:7">
      <c r="A8" s="8" t="s">
        <v>606</v>
      </c>
      <c r="B8" s="9" t="s">
        <v>908</v>
      </c>
      <c r="C8" s="9"/>
      <c r="D8" s="9"/>
      <c r="E8" s="9"/>
      <c r="F8" s="9"/>
      <c r="G8" s="9"/>
    </row>
    <row r="9" s="26" customFormat="1" ht="34.5" customHeight="1" spans="1:7">
      <c r="A9" s="8" t="s">
        <v>608</v>
      </c>
      <c r="B9" s="9" t="s">
        <v>1093</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36" customHeight="1" spans="1:7">
      <c r="A11" s="10"/>
      <c r="B11" s="8" t="s">
        <v>1074</v>
      </c>
      <c r="C11" s="16">
        <v>0.1</v>
      </c>
      <c r="D11" s="19" t="s">
        <v>577</v>
      </c>
      <c r="E11" s="30" t="s">
        <v>578</v>
      </c>
      <c r="F11" s="30">
        <v>7</v>
      </c>
      <c r="G11" s="17"/>
    </row>
    <row r="12" s="26" customFormat="1" ht="23.25" customHeight="1" spans="1:7">
      <c r="A12" s="10"/>
      <c r="B12" s="8" t="s">
        <v>1094</v>
      </c>
      <c r="C12" s="16">
        <v>0.1</v>
      </c>
      <c r="D12" s="19" t="s">
        <v>1095</v>
      </c>
      <c r="E12" s="30" t="s">
        <v>578</v>
      </c>
      <c r="F12" s="31">
        <v>580000</v>
      </c>
      <c r="G12" s="17"/>
    </row>
    <row r="13" s="26" customFormat="1" ht="23.25" customHeight="1" spans="1:7">
      <c r="A13" s="10"/>
      <c r="B13" s="8" t="s">
        <v>635</v>
      </c>
      <c r="C13" s="16">
        <v>0.1</v>
      </c>
      <c r="D13" s="19" t="s">
        <v>569</v>
      </c>
      <c r="E13" s="30" t="s">
        <v>578</v>
      </c>
      <c r="F13" s="30">
        <v>100</v>
      </c>
      <c r="G13" s="17"/>
    </row>
    <row r="14" s="26" customFormat="1" ht="23.25" customHeight="1" spans="1:7">
      <c r="A14" s="10"/>
      <c r="B14" s="8" t="s">
        <v>636</v>
      </c>
      <c r="C14" s="16">
        <v>0.2</v>
      </c>
      <c r="D14" s="19" t="s">
        <v>569</v>
      </c>
      <c r="E14" s="30" t="s">
        <v>578</v>
      </c>
      <c r="F14" s="30">
        <v>100</v>
      </c>
      <c r="G14" s="17" t="s">
        <v>617</v>
      </c>
    </row>
    <row r="15" s="26" customFormat="1" ht="23.25" customHeight="1" spans="1:7">
      <c r="A15" s="10"/>
      <c r="B15" s="8" t="s">
        <v>1096</v>
      </c>
      <c r="C15" s="16">
        <v>0.1</v>
      </c>
      <c r="D15" s="19" t="s">
        <v>569</v>
      </c>
      <c r="E15" s="30" t="s">
        <v>578</v>
      </c>
      <c r="F15" s="30">
        <v>80</v>
      </c>
      <c r="G15" s="17"/>
    </row>
    <row r="16" s="26" customFormat="1" ht="23.25" customHeight="1" spans="1:7">
      <c r="A16" s="10"/>
      <c r="B16" s="8" t="s">
        <v>1097</v>
      </c>
      <c r="C16" s="16">
        <v>0.1</v>
      </c>
      <c r="D16" s="19" t="s">
        <v>569</v>
      </c>
      <c r="E16" s="30" t="s">
        <v>859</v>
      </c>
      <c r="F16" s="30">
        <v>90</v>
      </c>
      <c r="G16" s="17"/>
    </row>
    <row r="17" s="26" customFormat="1" ht="23.25" customHeight="1" spans="1:7">
      <c r="A17" s="10"/>
      <c r="B17" s="32" t="s">
        <v>1088</v>
      </c>
      <c r="C17" s="16">
        <v>0.1</v>
      </c>
      <c r="D17" s="19" t="s">
        <v>569</v>
      </c>
      <c r="E17" s="30" t="s">
        <v>578</v>
      </c>
      <c r="F17" s="30">
        <v>100</v>
      </c>
      <c r="G17" s="17"/>
    </row>
    <row r="18" s="26" customFormat="1" ht="23.25" customHeight="1" spans="1:7">
      <c r="A18" s="10"/>
      <c r="B18" s="8" t="s">
        <v>837</v>
      </c>
      <c r="C18" s="16">
        <v>0.1</v>
      </c>
      <c r="D18" s="19" t="s">
        <v>569</v>
      </c>
      <c r="E18" s="30" t="s">
        <v>578</v>
      </c>
      <c r="F18" s="30">
        <v>100</v>
      </c>
      <c r="G18" s="17"/>
    </row>
    <row r="19" s="26" customFormat="1" ht="23.25" customHeight="1" spans="1:7">
      <c r="A19" s="10"/>
      <c r="B19" s="26" t="s">
        <v>1098</v>
      </c>
      <c r="C19" s="16">
        <v>0.1</v>
      </c>
      <c r="D19" s="19" t="s">
        <v>569</v>
      </c>
      <c r="E19" s="30" t="s">
        <v>578</v>
      </c>
      <c r="F19" s="30">
        <v>100</v>
      </c>
      <c r="G19" s="17"/>
    </row>
    <row r="20" s="26" customFormat="1" spans="1:7">
      <c r="A20" s="20" t="s">
        <v>622</v>
      </c>
      <c r="B20" s="20"/>
      <c r="C20" s="20"/>
      <c r="D20" s="20"/>
      <c r="E20" s="20"/>
      <c r="F20" s="20"/>
      <c r="G20" s="20"/>
    </row>
    <row r="21" s="26" customFormat="1" spans="1:7">
      <c r="A21" s="33"/>
      <c r="B21" s="33"/>
      <c r="C21" s="33"/>
      <c r="D21" s="33"/>
      <c r="E21" s="33"/>
      <c r="F21" s="33"/>
      <c r="G21" s="33"/>
    </row>
  </sheetData>
  <mergeCells count="12">
    <mergeCell ref="A2:G2"/>
    <mergeCell ref="B4:D4"/>
    <mergeCell ref="F4:G4"/>
    <mergeCell ref="F5:G5"/>
    <mergeCell ref="F6:G6"/>
    <mergeCell ref="B7:G7"/>
    <mergeCell ref="B8:G8"/>
    <mergeCell ref="B9:G9"/>
    <mergeCell ref="A5:A6"/>
    <mergeCell ref="A10:A19"/>
    <mergeCell ref="B5:D6"/>
    <mergeCell ref="A20:G21"/>
  </mergeCells>
  <pageMargins left="0.75" right="0.75" top="1" bottom="1" header="0.511805555555556" footer="0.511805555555556"/>
  <pageSetup paperSize="9" orientation="portrait"/>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workbookViewId="0">
      <selection activeCell="K13" sqref="K13"/>
    </sheetView>
  </sheetViews>
  <sheetFormatPr defaultColWidth="9" defaultRowHeight="13.5" outlineLevelCol="6"/>
  <cols>
    <col min="1" max="1" width="13.375" style="26" customWidth="1"/>
    <col min="2" max="2" width="22.75" style="26" customWidth="1"/>
    <col min="3" max="6" width="10.25" style="26" customWidth="1"/>
    <col min="7" max="7" width="9" style="26" customWidth="1"/>
    <col min="8" max="16384" width="9" style="26"/>
  </cols>
  <sheetData>
    <row r="1" s="26" customFormat="1" ht="24.75" customHeight="1" spans="1:1">
      <c r="A1" s="27" t="s">
        <v>1099</v>
      </c>
    </row>
    <row r="2" s="26" customFormat="1" ht="54" customHeight="1" spans="1:7">
      <c r="A2" s="28" t="s">
        <v>594</v>
      </c>
      <c r="B2" s="28"/>
      <c r="C2" s="28"/>
      <c r="D2" s="28"/>
      <c r="E2" s="28"/>
      <c r="F2" s="28"/>
      <c r="G2" s="28"/>
    </row>
    <row r="3" s="26" customFormat="1" ht="28.5" spans="1:7">
      <c r="A3" s="4" t="s">
        <v>595</v>
      </c>
      <c r="B3" s="29" t="s">
        <v>1084</v>
      </c>
      <c r="C3" s="28"/>
      <c r="D3" s="28"/>
      <c r="E3" s="28"/>
      <c r="G3" s="6" t="s">
        <v>313</v>
      </c>
    </row>
    <row r="4" s="26" customFormat="1" ht="27.75" customHeight="1" spans="1:7">
      <c r="A4" s="7" t="s">
        <v>597</v>
      </c>
      <c r="B4" s="8" t="s">
        <v>1100</v>
      </c>
      <c r="C4" s="8"/>
      <c r="D4" s="8"/>
      <c r="E4" s="8" t="s">
        <v>599</v>
      </c>
      <c r="F4" s="8" t="s">
        <v>600</v>
      </c>
      <c r="G4" s="8"/>
    </row>
    <row r="5" s="26" customFormat="1" ht="27.75" customHeight="1" spans="1:7">
      <c r="A5" s="8" t="s">
        <v>601</v>
      </c>
      <c r="B5" s="8">
        <v>100</v>
      </c>
      <c r="C5" s="8"/>
      <c r="D5" s="8"/>
      <c r="E5" s="8" t="s">
        <v>602</v>
      </c>
      <c r="F5" s="8">
        <v>100</v>
      </c>
      <c r="G5" s="8"/>
    </row>
    <row r="6" s="26" customFormat="1" ht="27.75" customHeight="1" spans="1:7">
      <c r="A6" s="8"/>
      <c r="B6" s="8"/>
      <c r="C6" s="8"/>
      <c r="D6" s="8"/>
      <c r="E6" s="8" t="s">
        <v>603</v>
      </c>
      <c r="F6" s="8">
        <v>0</v>
      </c>
      <c r="G6" s="8"/>
    </row>
    <row r="7" s="26" customFormat="1" ht="55" customHeight="1" spans="1:7">
      <c r="A7" s="8" t="s">
        <v>604</v>
      </c>
      <c r="B7" s="9" t="s">
        <v>1101</v>
      </c>
      <c r="C7" s="9"/>
      <c r="D7" s="9"/>
      <c r="E7" s="9"/>
      <c r="F7" s="9"/>
      <c r="G7" s="9"/>
    </row>
    <row r="8" s="26" customFormat="1" ht="57" customHeight="1" spans="1:7">
      <c r="A8" s="8" t="s">
        <v>606</v>
      </c>
      <c r="B8" s="9" t="s">
        <v>1102</v>
      </c>
      <c r="C8" s="9"/>
      <c r="D8" s="9"/>
      <c r="E8" s="9"/>
      <c r="F8" s="9"/>
      <c r="G8" s="9"/>
    </row>
    <row r="9" s="26" customFormat="1" ht="34.5" customHeight="1" spans="1:7">
      <c r="A9" s="8" t="s">
        <v>608</v>
      </c>
      <c r="B9" s="9" t="s">
        <v>1103</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36" customHeight="1" spans="1:7">
      <c r="A11" s="10"/>
      <c r="B11" s="8" t="s">
        <v>1104</v>
      </c>
      <c r="C11" s="16">
        <v>0.1</v>
      </c>
      <c r="D11" s="19" t="s">
        <v>1095</v>
      </c>
      <c r="E11" s="30" t="s">
        <v>578</v>
      </c>
      <c r="F11" s="31">
        <v>20000</v>
      </c>
      <c r="G11" s="17"/>
    </row>
    <row r="12" s="26" customFormat="1" ht="23.25" customHeight="1" spans="1:7">
      <c r="A12" s="10"/>
      <c r="B12" s="8" t="s">
        <v>1105</v>
      </c>
      <c r="C12" s="16">
        <v>0.1</v>
      </c>
      <c r="D12" s="19" t="s">
        <v>1106</v>
      </c>
      <c r="E12" s="30" t="s">
        <v>578</v>
      </c>
      <c r="F12" s="31">
        <v>750000</v>
      </c>
      <c r="G12" s="17"/>
    </row>
    <row r="13" s="26" customFormat="1" ht="23.25" customHeight="1" spans="1:7">
      <c r="A13" s="10"/>
      <c r="B13" s="8" t="s">
        <v>635</v>
      </c>
      <c r="C13" s="16">
        <v>0.1</v>
      </c>
      <c r="D13" s="19" t="s">
        <v>569</v>
      </c>
      <c r="E13" s="30" t="s">
        <v>578</v>
      </c>
      <c r="F13" s="30">
        <v>100</v>
      </c>
      <c r="G13" s="17"/>
    </row>
    <row r="14" s="26" customFormat="1" ht="23.25" customHeight="1" spans="1:7">
      <c r="A14" s="10"/>
      <c r="B14" s="8" t="s">
        <v>636</v>
      </c>
      <c r="C14" s="16">
        <v>0.2</v>
      </c>
      <c r="D14" s="19" t="s">
        <v>569</v>
      </c>
      <c r="E14" s="30" t="s">
        <v>578</v>
      </c>
      <c r="F14" s="30">
        <v>100</v>
      </c>
      <c r="G14" s="17" t="s">
        <v>617</v>
      </c>
    </row>
    <row r="15" s="26" customFormat="1" ht="23.25" customHeight="1" spans="1:7">
      <c r="A15" s="10"/>
      <c r="B15" s="8" t="s">
        <v>1107</v>
      </c>
      <c r="C15" s="16">
        <v>0.1</v>
      </c>
      <c r="D15" s="19" t="s">
        <v>569</v>
      </c>
      <c r="E15" s="30" t="s">
        <v>578</v>
      </c>
      <c r="F15" s="30">
        <v>80</v>
      </c>
      <c r="G15" s="17"/>
    </row>
    <row r="16" s="26" customFormat="1" ht="23.25" customHeight="1" spans="1:7">
      <c r="A16" s="10"/>
      <c r="B16" s="8" t="s">
        <v>703</v>
      </c>
      <c r="C16" s="16">
        <v>0.1</v>
      </c>
      <c r="D16" s="19" t="s">
        <v>569</v>
      </c>
      <c r="E16" s="30" t="s">
        <v>859</v>
      </c>
      <c r="F16" s="30">
        <v>90</v>
      </c>
      <c r="G16" s="17"/>
    </row>
    <row r="17" s="26" customFormat="1" ht="23.25" customHeight="1" spans="1:7">
      <c r="A17" s="10"/>
      <c r="B17" s="8" t="s">
        <v>1108</v>
      </c>
      <c r="C17" s="16">
        <v>0.1</v>
      </c>
      <c r="D17" s="19" t="s">
        <v>791</v>
      </c>
      <c r="E17" s="30" t="s">
        <v>859</v>
      </c>
      <c r="F17" s="26">
        <v>2</v>
      </c>
      <c r="G17" s="17"/>
    </row>
    <row r="18" s="26" customFormat="1" ht="23.25" customHeight="1" spans="1:7">
      <c r="A18" s="10"/>
      <c r="B18" s="8" t="s">
        <v>837</v>
      </c>
      <c r="C18" s="16">
        <v>0.1</v>
      </c>
      <c r="D18" s="19" t="s">
        <v>569</v>
      </c>
      <c r="E18" s="30" t="s">
        <v>578</v>
      </c>
      <c r="F18" s="30">
        <v>100</v>
      </c>
      <c r="G18" s="17"/>
    </row>
    <row r="19" s="26" customFormat="1" ht="23.25" customHeight="1" spans="1:7">
      <c r="A19" s="10"/>
      <c r="B19" s="26" t="s">
        <v>1098</v>
      </c>
      <c r="C19" s="16">
        <v>0.1</v>
      </c>
      <c r="D19" s="19" t="s">
        <v>569</v>
      </c>
      <c r="E19" s="30" t="s">
        <v>578</v>
      </c>
      <c r="F19" s="30">
        <v>100</v>
      </c>
      <c r="G19" s="17"/>
    </row>
    <row r="20" s="26" customFormat="1" ht="24" customHeight="1" spans="1:7">
      <c r="A20" s="20" t="s">
        <v>622</v>
      </c>
      <c r="B20" s="20"/>
      <c r="C20" s="20"/>
      <c r="D20" s="20"/>
      <c r="E20" s="20"/>
      <c r="F20" s="20"/>
      <c r="G20" s="20"/>
    </row>
    <row r="21" s="26" customFormat="1" ht="24" customHeight="1" spans="1:7">
      <c r="A21" s="33"/>
      <c r="B21" s="33"/>
      <c r="C21" s="33"/>
      <c r="D21" s="33"/>
      <c r="E21" s="33"/>
      <c r="F21" s="33"/>
      <c r="G21" s="33"/>
    </row>
  </sheetData>
  <mergeCells count="12">
    <mergeCell ref="A2:G2"/>
    <mergeCell ref="B4:D4"/>
    <mergeCell ref="F4:G4"/>
    <mergeCell ref="F5:G5"/>
    <mergeCell ref="F6:G6"/>
    <mergeCell ref="B7:G7"/>
    <mergeCell ref="B8:G8"/>
    <mergeCell ref="B9:G9"/>
    <mergeCell ref="A5:A6"/>
    <mergeCell ref="A10:A19"/>
    <mergeCell ref="B5:D6"/>
    <mergeCell ref="A20:G21"/>
  </mergeCells>
  <pageMargins left="0.75" right="0.75" top="1" bottom="1" header="0.511805555555556" footer="0.511805555555556"/>
  <pageSetup paperSize="9" orientation="portrait"/>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topLeftCell="A10" workbookViewId="0">
      <selection activeCell="A2" sqref="$A2:$XFD2"/>
    </sheetView>
  </sheetViews>
  <sheetFormatPr defaultColWidth="9" defaultRowHeight="13.5" outlineLevelCol="6"/>
  <cols>
    <col min="1" max="1" width="13.375" style="26" customWidth="1"/>
    <col min="2" max="2" width="22.75" style="26" customWidth="1"/>
    <col min="3" max="7" width="10.125" style="26" customWidth="1"/>
    <col min="8" max="16384" width="9" style="26"/>
  </cols>
  <sheetData>
    <row r="1" s="26" customFormat="1" ht="24.75" customHeight="1" spans="1:1">
      <c r="A1" s="27" t="s">
        <v>1109</v>
      </c>
    </row>
    <row r="2" s="26" customFormat="1" ht="51" customHeight="1" spans="1:7">
      <c r="A2" s="28" t="s">
        <v>594</v>
      </c>
      <c r="B2" s="28"/>
      <c r="C2" s="28"/>
      <c r="D2" s="28"/>
      <c r="E2" s="28"/>
      <c r="F2" s="28"/>
      <c r="G2" s="28"/>
    </row>
    <row r="3" s="26" customFormat="1" ht="28.5" spans="1:7">
      <c r="A3" s="4" t="s">
        <v>595</v>
      </c>
      <c r="B3" s="29" t="s">
        <v>1084</v>
      </c>
      <c r="C3" s="28"/>
      <c r="D3" s="28"/>
      <c r="E3" s="28"/>
      <c r="G3" s="6" t="s">
        <v>313</v>
      </c>
    </row>
    <row r="4" s="26" customFormat="1" ht="27.75" customHeight="1" spans="1:7">
      <c r="A4" s="7" t="s">
        <v>597</v>
      </c>
      <c r="B4" s="8" t="s">
        <v>1005</v>
      </c>
      <c r="C4" s="8"/>
      <c r="D4" s="8"/>
      <c r="E4" s="8" t="s">
        <v>599</v>
      </c>
      <c r="F4" s="8" t="s">
        <v>600</v>
      </c>
      <c r="G4" s="8"/>
    </row>
    <row r="5" s="26" customFormat="1" ht="27.75" customHeight="1" spans="1:7">
      <c r="A5" s="8" t="s">
        <v>601</v>
      </c>
      <c r="B5" s="8">
        <v>20.8</v>
      </c>
      <c r="C5" s="8"/>
      <c r="D5" s="8"/>
      <c r="E5" s="8" t="s">
        <v>602</v>
      </c>
      <c r="F5" s="8">
        <v>20.8</v>
      </c>
      <c r="G5" s="8"/>
    </row>
    <row r="6" s="26" customFormat="1" ht="27.75" customHeight="1" spans="1:7">
      <c r="A6" s="8"/>
      <c r="B6" s="8"/>
      <c r="C6" s="8"/>
      <c r="D6" s="8"/>
      <c r="E6" s="8" t="s">
        <v>603</v>
      </c>
      <c r="F6" s="8">
        <v>0</v>
      </c>
      <c r="G6" s="8"/>
    </row>
    <row r="7" s="26" customFormat="1" ht="55" customHeight="1" spans="1:7">
      <c r="A7" s="8" t="s">
        <v>604</v>
      </c>
      <c r="B7" s="9" t="s">
        <v>1110</v>
      </c>
      <c r="C7" s="9"/>
      <c r="D7" s="9"/>
      <c r="E7" s="9"/>
      <c r="F7" s="9"/>
      <c r="G7" s="9"/>
    </row>
    <row r="8" s="26" customFormat="1" ht="57" customHeight="1" spans="1:7">
      <c r="A8" s="8" t="s">
        <v>606</v>
      </c>
      <c r="B8" s="9" t="s">
        <v>1102</v>
      </c>
      <c r="C8" s="9"/>
      <c r="D8" s="9"/>
      <c r="E8" s="9"/>
      <c r="F8" s="9"/>
      <c r="G8" s="9"/>
    </row>
    <row r="9" s="26" customFormat="1" ht="34.5" customHeight="1" spans="1:7">
      <c r="A9" s="8" t="s">
        <v>608</v>
      </c>
      <c r="B9" s="9" t="s">
        <v>1000</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36" customHeight="1" spans="1:7">
      <c r="A11" s="10"/>
      <c r="B11" s="8" t="s">
        <v>1111</v>
      </c>
      <c r="C11" s="16">
        <v>0.1</v>
      </c>
      <c r="D11" s="19" t="s">
        <v>843</v>
      </c>
      <c r="E11" s="30" t="s">
        <v>578</v>
      </c>
      <c r="F11" s="31">
        <v>4</v>
      </c>
      <c r="G11" s="17"/>
    </row>
    <row r="12" s="26" customFormat="1" ht="23.25" customHeight="1" spans="1:7">
      <c r="A12" s="10"/>
      <c r="B12" s="8" t="s">
        <v>1000</v>
      </c>
      <c r="C12" s="16">
        <v>0.2</v>
      </c>
      <c r="D12" s="19" t="s">
        <v>569</v>
      </c>
      <c r="E12" s="30" t="s">
        <v>578</v>
      </c>
      <c r="F12" s="30">
        <v>100</v>
      </c>
      <c r="G12" s="17"/>
    </row>
    <row r="13" s="26" customFormat="1" ht="23.25" customHeight="1" spans="1:7">
      <c r="A13" s="10"/>
      <c r="B13" s="8" t="s">
        <v>635</v>
      </c>
      <c r="C13" s="16">
        <v>0.2</v>
      </c>
      <c r="D13" s="19" t="s">
        <v>569</v>
      </c>
      <c r="E13" s="30" t="s">
        <v>578</v>
      </c>
      <c r="F13" s="30">
        <v>100</v>
      </c>
      <c r="G13" s="17"/>
    </row>
    <row r="14" s="26" customFormat="1" ht="23.25" customHeight="1" spans="1:7">
      <c r="A14" s="10"/>
      <c r="B14" s="8" t="s">
        <v>636</v>
      </c>
      <c r="C14" s="16">
        <v>0.2</v>
      </c>
      <c r="D14" s="19" t="s">
        <v>569</v>
      </c>
      <c r="E14" s="30" t="s">
        <v>578</v>
      </c>
      <c r="F14" s="30">
        <v>100</v>
      </c>
      <c r="G14" s="17" t="s">
        <v>617</v>
      </c>
    </row>
    <row r="15" s="26" customFormat="1" ht="23.25" customHeight="1" spans="1:7">
      <c r="A15" s="10"/>
      <c r="B15" s="8" t="s">
        <v>1112</v>
      </c>
      <c r="C15" s="16">
        <v>0.1</v>
      </c>
      <c r="D15" s="19" t="s">
        <v>569</v>
      </c>
      <c r="E15" s="30" t="s">
        <v>578</v>
      </c>
      <c r="F15" s="30">
        <v>100</v>
      </c>
      <c r="G15" s="17"/>
    </row>
    <row r="16" s="26" customFormat="1" ht="23.25" customHeight="1" spans="1:7">
      <c r="A16" s="10"/>
      <c r="B16" s="38" t="s">
        <v>1113</v>
      </c>
      <c r="C16" s="16">
        <v>0.1</v>
      </c>
      <c r="D16" s="19" t="s">
        <v>569</v>
      </c>
      <c r="E16" s="30" t="s">
        <v>578</v>
      </c>
      <c r="F16" s="30">
        <v>100</v>
      </c>
      <c r="G16" s="17"/>
    </row>
    <row r="17" s="26" customFormat="1" ht="23.25" customHeight="1" spans="1:7">
      <c r="A17" s="10"/>
      <c r="B17" s="8" t="s">
        <v>837</v>
      </c>
      <c r="C17" s="16">
        <v>0.1</v>
      </c>
      <c r="D17" s="19" t="s">
        <v>569</v>
      </c>
      <c r="E17" s="30" t="s">
        <v>578</v>
      </c>
      <c r="F17" s="30">
        <v>100</v>
      </c>
      <c r="G17" s="17"/>
    </row>
    <row r="18" s="26" customFormat="1" spans="1:7">
      <c r="A18" s="20" t="s">
        <v>622</v>
      </c>
      <c r="B18" s="20"/>
      <c r="C18" s="20"/>
      <c r="D18" s="20"/>
      <c r="E18" s="20"/>
      <c r="F18" s="20"/>
      <c r="G18" s="20"/>
    </row>
    <row r="19" s="26" customFormat="1" spans="1:7">
      <c r="A19" s="33"/>
      <c r="B19" s="33"/>
      <c r="C19" s="33"/>
      <c r="D19" s="33"/>
      <c r="E19" s="33"/>
      <c r="F19" s="33"/>
      <c r="G19" s="33"/>
    </row>
  </sheetData>
  <mergeCells count="12">
    <mergeCell ref="A2:G2"/>
    <mergeCell ref="B4:D4"/>
    <mergeCell ref="F4:G4"/>
    <mergeCell ref="F5:G5"/>
    <mergeCell ref="F6:G6"/>
    <mergeCell ref="B7:G7"/>
    <mergeCell ref="B8:G8"/>
    <mergeCell ref="B9:G9"/>
    <mergeCell ref="A5:A6"/>
    <mergeCell ref="A10:A17"/>
    <mergeCell ref="B5:D6"/>
    <mergeCell ref="A18:G19"/>
  </mergeCells>
  <pageMargins left="0.75" right="0.75" top="1" bottom="1" header="0.511805555555556" footer="0.511805555555556"/>
  <pageSetup paperSize="9" orientation="portrait"/>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workbookViewId="0">
      <selection activeCell="J7" sqref="J7"/>
    </sheetView>
  </sheetViews>
  <sheetFormatPr defaultColWidth="9" defaultRowHeight="13.5" outlineLevelCol="6"/>
  <cols>
    <col min="1" max="1" width="13.375" style="26" customWidth="1"/>
    <col min="2" max="2" width="22.75" style="26" customWidth="1"/>
    <col min="3" max="7" width="10" style="26" customWidth="1"/>
    <col min="8" max="16384" width="9" style="26"/>
  </cols>
  <sheetData>
    <row r="1" s="26" customFormat="1" ht="24.75" customHeight="1" spans="1:1">
      <c r="A1" s="27" t="s">
        <v>1114</v>
      </c>
    </row>
    <row r="2" s="26" customFormat="1" ht="40.5" customHeight="1" spans="1:7">
      <c r="A2" s="28" t="s">
        <v>594</v>
      </c>
      <c r="B2" s="28"/>
      <c r="C2" s="28"/>
      <c r="D2" s="28"/>
      <c r="E2" s="28"/>
      <c r="F2" s="28"/>
      <c r="G2" s="28"/>
    </row>
    <row r="3" s="26" customFormat="1" ht="28.5" spans="1:7">
      <c r="A3" s="4" t="s">
        <v>595</v>
      </c>
      <c r="B3" s="29" t="s">
        <v>1084</v>
      </c>
      <c r="C3" s="28"/>
      <c r="D3" s="28"/>
      <c r="E3" s="28"/>
      <c r="G3" s="6" t="s">
        <v>313</v>
      </c>
    </row>
    <row r="4" s="26" customFormat="1" ht="27.75" customHeight="1" spans="1:7">
      <c r="A4" s="7" t="s">
        <v>597</v>
      </c>
      <c r="B4" s="8" t="s">
        <v>1115</v>
      </c>
      <c r="C4" s="8"/>
      <c r="D4" s="8"/>
      <c r="E4" s="8" t="s">
        <v>599</v>
      </c>
      <c r="F4" s="8" t="s">
        <v>600</v>
      </c>
      <c r="G4" s="8"/>
    </row>
    <row r="5" s="26" customFormat="1" ht="27.75" customHeight="1" spans="1:7">
      <c r="A5" s="8" t="s">
        <v>601</v>
      </c>
      <c r="B5" s="8">
        <v>50</v>
      </c>
      <c r="C5" s="8"/>
      <c r="D5" s="8"/>
      <c r="E5" s="8" t="s">
        <v>602</v>
      </c>
      <c r="F5" s="8">
        <v>50</v>
      </c>
      <c r="G5" s="8"/>
    </row>
    <row r="6" s="26" customFormat="1" ht="27.75" customHeight="1" spans="1:7">
      <c r="A6" s="8"/>
      <c r="B6" s="8"/>
      <c r="C6" s="8"/>
      <c r="D6" s="8"/>
      <c r="E6" s="8" t="s">
        <v>603</v>
      </c>
      <c r="F6" s="8">
        <v>0</v>
      </c>
      <c r="G6" s="8"/>
    </row>
    <row r="7" s="26" customFormat="1" ht="55" customHeight="1" spans="1:7">
      <c r="A7" s="8" t="s">
        <v>604</v>
      </c>
      <c r="B7" s="9" t="s">
        <v>1116</v>
      </c>
      <c r="C7" s="9"/>
      <c r="D7" s="9"/>
      <c r="E7" s="9"/>
      <c r="F7" s="9"/>
      <c r="G7" s="9"/>
    </row>
    <row r="8" s="26" customFormat="1" ht="57" customHeight="1" spans="1:7">
      <c r="A8" s="8" t="s">
        <v>606</v>
      </c>
      <c r="B8" s="9" t="s">
        <v>1102</v>
      </c>
      <c r="C8" s="9"/>
      <c r="D8" s="9"/>
      <c r="E8" s="9"/>
      <c r="F8" s="9"/>
      <c r="G8" s="9"/>
    </row>
    <row r="9" s="26" customFormat="1" ht="34.5" customHeight="1" spans="1:7">
      <c r="A9" s="8" t="s">
        <v>608</v>
      </c>
      <c r="B9" s="9" t="s">
        <v>1117</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36" customHeight="1" spans="1:7">
      <c r="A11" s="10"/>
      <c r="B11" s="8" t="s">
        <v>1118</v>
      </c>
      <c r="C11" s="16">
        <v>0.1</v>
      </c>
      <c r="D11" s="19" t="s">
        <v>843</v>
      </c>
      <c r="E11" s="30" t="s">
        <v>578</v>
      </c>
      <c r="F11" s="31">
        <v>4</v>
      </c>
      <c r="G11" s="17"/>
    </row>
    <row r="12" s="26" customFormat="1" ht="23.25" customHeight="1" spans="1:7">
      <c r="A12" s="10"/>
      <c r="B12" s="8" t="s">
        <v>635</v>
      </c>
      <c r="C12" s="16">
        <v>0.2</v>
      </c>
      <c r="D12" s="19" t="s">
        <v>569</v>
      </c>
      <c r="E12" s="30" t="s">
        <v>578</v>
      </c>
      <c r="F12" s="30">
        <v>100</v>
      </c>
      <c r="G12" s="17"/>
    </row>
    <row r="13" s="26" customFormat="1" ht="23.25" customHeight="1" spans="1:7">
      <c r="A13" s="10"/>
      <c r="B13" s="8" t="s">
        <v>636</v>
      </c>
      <c r="C13" s="16">
        <v>0.2</v>
      </c>
      <c r="D13" s="19" t="s">
        <v>569</v>
      </c>
      <c r="E13" s="30" t="s">
        <v>578</v>
      </c>
      <c r="F13" s="30">
        <v>100</v>
      </c>
      <c r="G13" s="17"/>
    </row>
    <row r="14" s="26" customFormat="1" ht="23.25" customHeight="1" spans="1:7">
      <c r="A14" s="10"/>
      <c r="B14" s="26" t="s">
        <v>1119</v>
      </c>
      <c r="C14" s="16">
        <v>0.2</v>
      </c>
      <c r="D14" s="19" t="s">
        <v>569</v>
      </c>
      <c r="E14" s="30" t="s">
        <v>578</v>
      </c>
      <c r="F14" s="30">
        <v>100</v>
      </c>
      <c r="G14" s="17" t="s">
        <v>617</v>
      </c>
    </row>
    <row r="15" s="26" customFormat="1" ht="23.25" customHeight="1" spans="1:7">
      <c r="A15" s="10"/>
      <c r="B15" s="8" t="s">
        <v>1120</v>
      </c>
      <c r="C15" s="16">
        <v>0.1</v>
      </c>
      <c r="D15" s="19" t="s">
        <v>569</v>
      </c>
      <c r="E15" s="30" t="s">
        <v>578</v>
      </c>
      <c r="F15" s="30">
        <v>100</v>
      </c>
      <c r="G15" s="17"/>
    </row>
    <row r="16" s="26" customFormat="1" ht="23.25" customHeight="1" spans="1:7">
      <c r="A16" s="10"/>
      <c r="B16" s="8" t="s">
        <v>837</v>
      </c>
      <c r="C16" s="16">
        <v>0.1</v>
      </c>
      <c r="D16" s="19" t="s">
        <v>569</v>
      </c>
      <c r="E16" s="30" t="s">
        <v>578</v>
      </c>
      <c r="F16" s="30">
        <v>100</v>
      </c>
      <c r="G16" s="17"/>
    </row>
    <row r="17" s="26" customFormat="1" ht="23.25" customHeight="1" spans="1:7">
      <c r="A17" s="10"/>
      <c r="B17" s="26" t="s">
        <v>1121</v>
      </c>
      <c r="C17" s="16">
        <v>0.1</v>
      </c>
      <c r="D17" s="19" t="s">
        <v>569</v>
      </c>
      <c r="E17" s="30" t="s">
        <v>578</v>
      </c>
      <c r="F17" s="30">
        <v>100</v>
      </c>
      <c r="G17" s="17"/>
    </row>
    <row r="18" s="26" customFormat="1" ht="27" customHeight="1" spans="1:7">
      <c r="A18" s="24" t="s">
        <v>622</v>
      </c>
      <c r="B18" s="24"/>
      <c r="C18" s="24"/>
      <c r="D18" s="24"/>
      <c r="E18" s="24"/>
      <c r="F18" s="24"/>
      <c r="G18" s="24"/>
    </row>
    <row r="19" s="26" customFormat="1" ht="27" customHeight="1" spans="1:7">
      <c r="A19" s="37"/>
      <c r="B19" s="37"/>
      <c r="C19" s="37"/>
      <c r="D19" s="37"/>
      <c r="E19" s="37"/>
      <c r="F19" s="37"/>
      <c r="G19" s="37"/>
    </row>
  </sheetData>
  <mergeCells count="12">
    <mergeCell ref="A2:G2"/>
    <mergeCell ref="B4:D4"/>
    <mergeCell ref="F4:G4"/>
    <mergeCell ref="F5:G5"/>
    <mergeCell ref="F6:G6"/>
    <mergeCell ref="B7:G7"/>
    <mergeCell ref="B8:G8"/>
    <mergeCell ref="B9:G9"/>
    <mergeCell ref="A5:A6"/>
    <mergeCell ref="A10:A17"/>
    <mergeCell ref="B5:D6"/>
    <mergeCell ref="A18:G19"/>
  </mergeCells>
  <pageMargins left="0.75" right="0.75" top="1" bottom="1" header="0.511805555555556" footer="0.511805555555556"/>
  <pageSetup paperSize="9" orientation="portrait"/>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workbookViewId="0">
      <selection activeCell="I14" sqref="I14"/>
    </sheetView>
  </sheetViews>
  <sheetFormatPr defaultColWidth="9" defaultRowHeight="13.5" outlineLevelCol="6"/>
  <cols>
    <col min="1" max="1" width="13.375" style="26" customWidth="1"/>
    <col min="2" max="2" width="22.75" style="26" customWidth="1"/>
    <col min="3" max="7" width="10.375" style="26" customWidth="1"/>
    <col min="8" max="16384" width="9" style="26"/>
  </cols>
  <sheetData>
    <row r="1" s="26" customFormat="1" ht="24.75" customHeight="1" spans="1:1">
      <c r="A1" s="27" t="s">
        <v>1122</v>
      </c>
    </row>
    <row r="2" s="26" customFormat="1" ht="40.5" customHeight="1" spans="1:7">
      <c r="A2" s="28" t="s">
        <v>594</v>
      </c>
      <c r="B2" s="28"/>
      <c r="C2" s="28"/>
      <c r="D2" s="28"/>
      <c r="E2" s="28"/>
      <c r="F2" s="28"/>
      <c r="G2" s="28"/>
    </row>
    <row r="3" s="26" customFormat="1" ht="28.5" spans="1:7">
      <c r="A3" s="4" t="s">
        <v>595</v>
      </c>
      <c r="B3" s="29" t="s">
        <v>1084</v>
      </c>
      <c r="C3" s="28"/>
      <c r="D3" s="28"/>
      <c r="E3" s="28"/>
      <c r="G3" s="6" t="s">
        <v>313</v>
      </c>
    </row>
    <row r="4" s="26" customFormat="1" ht="27.75" customHeight="1" spans="1:7">
      <c r="A4" s="7" t="s">
        <v>597</v>
      </c>
      <c r="B4" s="8" t="s">
        <v>1123</v>
      </c>
      <c r="C4" s="8"/>
      <c r="D4" s="8"/>
      <c r="E4" s="8" t="s">
        <v>599</v>
      </c>
      <c r="F4" s="8" t="s">
        <v>600</v>
      </c>
      <c r="G4" s="8"/>
    </row>
    <row r="5" s="26" customFormat="1" ht="27.75" customHeight="1" spans="1:7">
      <c r="A5" s="8" t="s">
        <v>601</v>
      </c>
      <c r="B5" s="8">
        <v>10</v>
      </c>
      <c r="C5" s="8"/>
      <c r="D5" s="8"/>
      <c r="E5" s="8" t="s">
        <v>602</v>
      </c>
      <c r="F5" s="8">
        <v>10</v>
      </c>
      <c r="G5" s="8"/>
    </row>
    <row r="6" s="26" customFormat="1" ht="27.75" customHeight="1" spans="1:7">
      <c r="A6" s="8"/>
      <c r="B6" s="8"/>
      <c r="C6" s="8"/>
      <c r="D6" s="8"/>
      <c r="E6" s="8" t="s">
        <v>603</v>
      </c>
      <c r="F6" s="8">
        <v>0</v>
      </c>
      <c r="G6" s="8"/>
    </row>
    <row r="7" s="26" customFormat="1" ht="55" customHeight="1" spans="1:7">
      <c r="A7" s="8" t="s">
        <v>604</v>
      </c>
      <c r="B7" s="9" t="s">
        <v>1124</v>
      </c>
      <c r="C7" s="9"/>
      <c r="D7" s="9"/>
      <c r="E7" s="9"/>
      <c r="F7" s="9"/>
      <c r="G7" s="9"/>
    </row>
    <row r="8" s="26" customFormat="1" ht="57" customHeight="1" spans="1:7">
      <c r="A8" s="8" t="s">
        <v>606</v>
      </c>
      <c r="B8" s="9" t="s">
        <v>1102</v>
      </c>
      <c r="C8" s="9"/>
      <c r="D8" s="9"/>
      <c r="E8" s="9"/>
      <c r="F8" s="9"/>
      <c r="G8" s="9"/>
    </row>
    <row r="9" s="26" customFormat="1" ht="34.5" customHeight="1" spans="1:7">
      <c r="A9" s="8" t="s">
        <v>608</v>
      </c>
      <c r="B9" s="9" t="s">
        <v>1125</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36" customHeight="1" spans="1:7">
      <c r="A11" s="10"/>
      <c r="B11" s="8" t="s">
        <v>1126</v>
      </c>
      <c r="C11" s="16">
        <v>0.1</v>
      </c>
      <c r="D11" s="19" t="s">
        <v>824</v>
      </c>
      <c r="E11" s="30" t="s">
        <v>578</v>
      </c>
      <c r="F11" s="31">
        <v>1070</v>
      </c>
      <c r="G11" s="17"/>
    </row>
    <row r="12" s="26" customFormat="1" ht="36" customHeight="1" spans="1:7">
      <c r="A12" s="10"/>
      <c r="B12" s="8" t="s">
        <v>1127</v>
      </c>
      <c r="C12" s="16">
        <v>0.2</v>
      </c>
      <c r="D12" s="19" t="s">
        <v>569</v>
      </c>
      <c r="E12" s="30" t="s">
        <v>578</v>
      </c>
      <c r="F12" s="30">
        <v>100</v>
      </c>
      <c r="G12" s="17" t="s">
        <v>617</v>
      </c>
    </row>
    <row r="13" s="26" customFormat="1" ht="23.25" customHeight="1" spans="1:7">
      <c r="A13" s="10"/>
      <c r="B13" s="8" t="s">
        <v>635</v>
      </c>
      <c r="C13" s="16">
        <v>0.1</v>
      </c>
      <c r="D13" s="19" t="s">
        <v>569</v>
      </c>
      <c r="E13" s="30" t="s">
        <v>578</v>
      </c>
      <c r="F13" s="30">
        <v>100</v>
      </c>
      <c r="G13" s="17"/>
    </row>
    <row r="14" s="26" customFormat="1" ht="23.25" customHeight="1" spans="1:7">
      <c r="A14" s="10"/>
      <c r="B14" s="8" t="s">
        <v>636</v>
      </c>
      <c r="C14" s="16">
        <v>0.1</v>
      </c>
      <c r="D14" s="19" t="s">
        <v>569</v>
      </c>
      <c r="E14" s="30" t="s">
        <v>578</v>
      </c>
      <c r="F14" s="30">
        <v>100</v>
      </c>
      <c r="G14" s="17"/>
    </row>
    <row r="15" s="26" customFormat="1" ht="23.25" customHeight="1" spans="1:7">
      <c r="A15" s="10"/>
      <c r="B15" s="35" t="s">
        <v>1128</v>
      </c>
      <c r="C15" s="16">
        <v>0.1</v>
      </c>
      <c r="D15" s="19" t="s">
        <v>569</v>
      </c>
      <c r="E15" s="30" t="s">
        <v>578</v>
      </c>
      <c r="F15" s="30">
        <v>100</v>
      </c>
      <c r="G15" s="17"/>
    </row>
    <row r="16" s="26" customFormat="1" ht="23.25" customHeight="1" spans="1:7">
      <c r="A16" s="10"/>
      <c r="B16" s="35" t="s">
        <v>703</v>
      </c>
      <c r="C16" s="16">
        <v>0.1</v>
      </c>
      <c r="D16" s="19" t="s">
        <v>569</v>
      </c>
      <c r="E16" s="30" t="s">
        <v>859</v>
      </c>
      <c r="F16" s="30">
        <v>90</v>
      </c>
      <c r="G16" s="17"/>
    </row>
    <row r="17" s="26" customFormat="1" ht="23.25" customHeight="1" spans="1:7">
      <c r="A17" s="10"/>
      <c r="B17" s="8" t="s">
        <v>1129</v>
      </c>
      <c r="C17" s="16">
        <v>0.1</v>
      </c>
      <c r="D17" s="19" t="s">
        <v>569</v>
      </c>
      <c r="E17" s="30" t="s">
        <v>578</v>
      </c>
      <c r="F17" s="30">
        <v>100</v>
      </c>
      <c r="G17" s="17"/>
    </row>
    <row r="18" s="26" customFormat="1" ht="23.25" customHeight="1" spans="1:7">
      <c r="A18" s="10"/>
      <c r="B18" s="8" t="s">
        <v>837</v>
      </c>
      <c r="C18" s="16">
        <v>0.1</v>
      </c>
      <c r="D18" s="19" t="s">
        <v>569</v>
      </c>
      <c r="E18" s="30" t="s">
        <v>578</v>
      </c>
      <c r="F18" s="30">
        <v>100</v>
      </c>
      <c r="G18" s="17"/>
    </row>
    <row r="19" s="26" customFormat="1" ht="23.25" customHeight="1" spans="1:7">
      <c r="A19" s="10"/>
      <c r="B19" s="36" t="s">
        <v>1130</v>
      </c>
      <c r="C19" s="16">
        <v>0.1</v>
      </c>
      <c r="D19" s="19" t="s">
        <v>569</v>
      </c>
      <c r="E19" s="30" t="s">
        <v>578</v>
      </c>
      <c r="F19" s="30">
        <v>100</v>
      </c>
      <c r="G19" s="17"/>
    </row>
    <row r="20" s="34" customFormat="1" ht="27" customHeight="1" spans="1:7">
      <c r="A20" s="24" t="s">
        <v>622</v>
      </c>
      <c r="B20" s="24"/>
      <c r="C20" s="24"/>
      <c r="D20" s="24"/>
      <c r="E20" s="24"/>
      <c r="F20" s="24"/>
      <c r="G20" s="24"/>
    </row>
    <row r="21" s="34" customFormat="1" ht="27" customHeight="1" spans="1:7">
      <c r="A21" s="37"/>
      <c r="B21" s="37"/>
      <c r="C21" s="37"/>
      <c r="D21" s="37"/>
      <c r="E21" s="37"/>
      <c r="F21" s="37"/>
      <c r="G21" s="37"/>
    </row>
  </sheetData>
  <mergeCells count="12">
    <mergeCell ref="A2:G2"/>
    <mergeCell ref="B4:D4"/>
    <mergeCell ref="F4:G4"/>
    <mergeCell ref="F5:G5"/>
    <mergeCell ref="F6:G6"/>
    <mergeCell ref="B7:G7"/>
    <mergeCell ref="B8:G8"/>
    <mergeCell ref="B9:G9"/>
    <mergeCell ref="A5:A6"/>
    <mergeCell ref="A10:A19"/>
    <mergeCell ref="B5:D6"/>
    <mergeCell ref="A20:G21"/>
  </mergeCells>
  <pageMargins left="0.75" right="0.75" top="1" bottom="1" header="0.511805555555556" footer="0.511805555555556"/>
  <pageSetup paperSize="9" orientation="portrait"/>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workbookViewId="0">
      <selection activeCell="H18" sqref="$A18:$XFD19"/>
    </sheetView>
  </sheetViews>
  <sheetFormatPr defaultColWidth="9" defaultRowHeight="13.5" outlineLevelCol="6"/>
  <cols>
    <col min="1" max="1" width="13.375" style="26" customWidth="1"/>
    <col min="2" max="2" width="22.75" style="26" customWidth="1"/>
    <col min="3" max="7" width="10" style="26" customWidth="1"/>
    <col min="8" max="16384" width="9" style="26"/>
  </cols>
  <sheetData>
    <row r="1" s="26" customFormat="1" ht="24.75" customHeight="1" spans="1:1">
      <c r="A1" s="27" t="s">
        <v>1131</v>
      </c>
    </row>
    <row r="2" s="26" customFormat="1" ht="51" customHeight="1" spans="1:7">
      <c r="A2" s="28" t="s">
        <v>594</v>
      </c>
      <c r="B2" s="28"/>
      <c r="C2" s="28"/>
      <c r="D2" s="28"/>
      <c r="E2" s="28"/>
      <c r="F2" s="28"/>
      <c r="G2" s="28"/>
    </row>
    <row r="3" s="26" customFormat="1" ht="22.5" spans="1:7">
      <c r="A3" s="4" t="s">
        <v>595</v>
      </c>
      <c r="B3" s="29"/>
      <c r="C3" s="28"/>
      <c r="D3" s="28"/>
      <c r="E3" s="28"/>
      <c r="G3" s="6" t="s">
        <v>313</v>
      </c>
    </row>
    <row r="4" s="26" customFormat="1" ht="27.75" customHeight="1" spans="1:7">
      <c r="A4" s="7" t="s">
        <v>597</v>
      </c>
      <c r="B4" s="8" t="s">
        <v>1013</v>
      </c>
      <c r="C4" s="8"/>
      <c r="D4" s="8"/>
      <c r="E4" s="8" t="s">
        <v>599</v>
      </c>
      <c r="F4" s="8" t="s">
        <v>600</v>
      </c>
      <c r="G4" s="8"/>
    </row>
    <row r="5" s="26" customFormat="1" ht="27.75" customHeight="1" spans="1:7">
      <c r="A5" s="8" t="s">
        <v>601</v>
      </c>
      <c r="B5" s="8">
        <v>141.25</v>
      </c>
      <c r="C5" s="8"/>
      <c r="D5" s="8"/>
      <c r="E5" s="8" t="s">
        <v>602</v>
      </c>
      <c r="F5" s="8">
        <v>141.25</v>
      </c>
      <c r="G5" s="8"/>
    </row>
    <row r="6" s="26" customFormat="1" ht="27.75" customHeight="1" spans="1:7">
      <c r="A6" s="8"/>
      <c r="B6" s="8"/>
      <c r="C6" s="8"/>
      <c r="D6" s="8"/>
      <c r="E6" s="8" t="s">
        <v>603</v>
      </c>
      <c r="F6" s="8"/>
      <c r="G6" s="8"/>
    </row>
    <row r="7" s="26" customFormat="1" ht="55" customHeight="1" spans="1:7">
      <c r="A7" s="8" t="s">
        <v>604</v>
      </c>
      <c r="B7" s="9" t="s">
        <v>1132</v>
      </c>
      <c r="C7" s="9"/>
      <c r="D7" s="9"/>
      <c r="E7" s="9"/>
      <c r="F7" s="9"/>
      <c r="G7" s="9"/>
    </row>
    <row r="8" s="26" customFormat="1" ht="57" customHeight="1" spans="1:7">
      <c r="A8" s="8" t="s">
        <v>606</v>
      </c>
      <c r="B8" s="9" t="s">
        <v>1102</v>
      </c>
      <c r="C8" s="9"/>
      <c r="D8" s="9"/>
      <c r="E8" s="9"/>
      <c r="F8" s="9"/>
      <c r="G8" s="9"/>
    </row>
    <row r="9" s="26" customFormat="1" ht="34.5" customHeight="1" spans="1:7">
      <c r="A9" s="8" t="s">
        <v>608</v>
      </c>
      <c r="B9" s="9" t="s">
        <v>1133</v>
      </c>
      <c r="C9" s="9"/>
      <c r="D9" s="9"/>
      <c r="E9" s="9"/>
      <c r="F9" s="9"/>
      <c r="G9" s="9"/>
    </row>
    <row r="10" s="26" customFormat="1" ht="23.25" customHeight="1" spans="1:7">
      <c r="A10" s="10" t="s">
        <v>557</v>
      </c>
      <c r="B10" s="8" t="s">
        <v>558</v>
      </c>
      <c r="C10" s="8" t="s">
        <v>559</v>
      </c>
      <c r="D10" s="8" t="s">
        <v>560</v>
      </c>
      <c r="E10" s="8" t="s">
        <v>561</v>
      </c>
      <c r="F10" s="8" t="s">
        <v>562</v>
      </c>
      <c r="G10" s="8" t="s">
        <v>610</v>
      </c>
    </row>
    <row r="11" s="26" customFormat="1" ht="30" customHeight="1" spans="1:7">
      <c r="A11" s="10"/>
      <c r="B11" s="8" t="s">
        <v>1134</v>
      </c>
      <c r="C11" s="16">
        <v>0.1</v>
      </c>
      <c r="D11" s="19" t="s">
        <v>843</v>
      </c>
      <c r="E11" s="30" t="s">
        <v>578</v>
      </c>
      <c r="F11" s="31">
        <v>26</v>
      </c>
      <c r="G11" s="17"/>
    </row>
    <row r="12" s="26" customFormat="1" ht="23.25" customHeight="1" spans="1:7">
      <c r="A12" s="10"/>
      <c r="B12" s="8" t="s">
        <v>1135</v>
      </c>
      <c r="C12" s="16">
        <v>0.2</v>
      </c>
      <c r="D12" s="19" t="s">
        <v>569</v>
      </c>
      <c r="E12" s="30" t="s">
        <v>578</v>
      </c>
      <c r="F12" s="30">
        <v>80</v>
      </c>
      <c r="G12" s="17" t="s">
        <v>617</v>
      </c>
    </row>
    <row r="13" s="26" customFormat="1" ht="23.25" customHeight="1" spans="1:7">
      <c r="A13" s="10"/>
      <c r="B13" s="8" t="s">
        <v>635</v>
      </c>
      <c r="C13" s="16">
        <v>0.2</v>
      </c>
      <c r="D13" s="19" t="s">
        <v>569</v>
      </c>
      <c r="E13" s="30" t="s">
        <v>578</v>
      </c>
      <c r="F13" s="30">
        <v>100</v>
      </c>
      <c r="G13" s="17"/>
    </row>
    <row r="14" s="26" customFormat="1" ht="23.25" customHeight="1" spans="1:7">
      <c r="A14" s="10"/>
      <c r="B14" s="8" t="s">
        <v>636</v>
      </c>
      <c r="C14" s="16">
        <v>0.2</v>
      </c>
      <c r="D14" s="19" t="s">
        <v>569</v>
      </c>
      <c r="E14" s="30" t="s">
        <v>578</v>
      </c>
      <c r="F14" s="30">
        <v>100</v>
      </c>
      <c r="G14" s="17"/>
    </row>
    <row r="15" s="26" customFormat="1" ht="23.25" customHeight="1" spans="1:7">
      <c r="A15" s="10"/>
      <c r="B15" s="8" t="s">
        <v>1136</v>
      </c>
      <c r="C15" s="16">
        <v>0.1</v>
      </c>
      <c r="D15" s="19" t="s">
        <v>569</v>
      </c>
      <c r="E15" s="30" t="s">
        <v>578</v>
      </c>
      <c r="F15" s="30">
        <v>100</v>
      </c>
      <c r="G15" s="17"/>
    </row>
    <row r="16" s="26" customFormat="1" ht="23.25" customHeight="1" spans="1:7">
      <c r="A16" s="10"/>
      <c r="B16" s="32" t="s">
        <v>1137</v>
      </c>
      <c r="C16" s="16">
        <v>0.1</v>
      </c>
      <c r="D16" s="19" t="s">
        <v>569</v>
      </c>
      <c r="E16" s="30" t="s">
        <v>578</v>
      </c>
      <c r="F16" s="30">
        <v>100</v>
      </c>
      <c r="G16" s="17"/>
    </row>
    <row r="17" s="26" customFormat="1" ht="23.25" customHeight="1" spans="1:7">
      <c r="A17" s="10"/>
      <c r="B17" s="8" t="s">
        <v>837</v>
      </c>
      <c r="C17" s="16">
        <v>0.1</v>
      </c>
      <c r="D17" s="19" t="s">
        <v>569</v>
      </c>
      <c r="E17" s="30" t="s">
        <v>578</v>
      </c>
      <c r="F17" s="30">
        <v>100</v>
      </c>
      <c r="G17" s="17"/>
    </row>
    <row r="18" s="26" customFormat="1" ht="19" customHeight="1" spans="1:7">
      <c r="A18" s="20" t="s">
        <v>622</v>
      </c>
      <c r="B18" s="20"/>
      <c r="C18" s="20"/>
      <c r="D18" s="20"/>
      <c r="E18" s="20"/>
      <c r="F18" s="20"/>
      <c r="G18" s="20"/>
    </row>
    <row r="19" s="26" customFormat="1" ht="19" customHeight="1" spans="1:7">
      <c r="A19" s="33"/>
      <c r="B19" s="33"/>
      <c r="C19" s="33"/>
      <c r="D19" s="33"/>
      <c r="E19" s="33"/>
      <c r="F19" s="33"/>
      <c r="G19" s="33"/>
    </row>
  </sheetData>
  <mergeCells count="12">
    <mergeCell ref="A2:G2"/>
    <mergeCell ref="B4:D4"/>
    <mergeCell ref="F4:G4"/>
    <mergeCell ref="F5:G5"/>
    <mergeCell ref="F6:G6"/>
    <mergeCell ref="B7:G7"/>
    <mergeCell ref="B8:G8"/>
    <mergeCell ref="B9:G9"/>
    <mergeCell ref="A5:A6"/>
    <mergeCell ref="A10:A17"/>
    <mergeCell ref="B5:D6"/>
    <mergeCell ref="A18:G19"/>
  </mergeCells>
  <pageMargins left="0.75" right="0.75" top="1" bottom="1" header="0.511805555555556" footer="0.511805555555556"/>
  <pageSetup paperSize="9" orientation="portrait"/>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topLeftCell="A10" workbookViewId="0">
      <selection activeCell="A3" sqref="$A3:$XFD3"/>
    </sheetView>
  </sheetViews>
  <sheetFormatPr defaultColWidth="9" defaultRowHeight="13.5" outlineLevelCol="6"/>
  <cols>
    <col min="1" max="1" width="13.375" style="1" customWidth="1"/>
    <col min="2" max="2" width="22.75" style="1" customWidth="1"/>
    <col min="3" max="7" width="10.25" style="1" customWidth="1"/>
    <col min="8" max="16384" width="9" style="1"/>
  </cols>
  <sheetData>
    <row r="1" s="1" customFormat="1" ht="24.75" customHeight="1" spans="1:1">
      <c r="A1" s="2" t="s">
        <v>1138</v>
      </c>
    </row>
    <row r="2" s="1" customFormat="1" ht="62" customHeight="1" spans="1:7">
      <c r="A2" s="3" t="s">
        <v>1139</v>
      </c>
      <c r="B2" s="3"/>
      <c r="C2" s="3"/>
      <c r="D2" s="3"/>
      <c r="E2" s="3"/>
      <c r="F2" s="3"/>
      <c r="G2" s="3"/>
    </row>
    <row r="3" s="1" customFormat="1" ht="34" customHeight="1" spans="1:7">
      <c r="A3" s="4" t="s">
        <v>595</v>
      </c>
      <c r="B3" s="5" t="s">
        <v>1140</v>
      </c>
      <c r="C3" s="3"/>
      <c r="D3" s="3"/>
      <c r="E3" s="3"/>
      <c r="G3" s="6" t="s">
        <v>313</v>
      </c>
    </row>
    <row r="4" s="1" customFormat="1" ht="27.75" customHeight="1" spans="1:7">
      <c r="A4" s="7" t="s">
        <v>597</v>
      </c>
      <c r="B4" s="8" t="s">
        <v>1141</v>
      </c>
      <c r="C4" s="8"/>
      <c r="D4" s="8"/>
      <c r="E4" s="8" t="s">
        <v>599</v>
      </c>
      <c r="F4" s="8" t="s">
        <v>600</v>
      </c>
      <c r="G4" s="8"/>
    </row>
    <row r="5" s="1" customFormat="1" ht="27.75" customHeight="1" spans="1:7">
      <c r="A5" s="8" t="s">
        <v>601</v>
      </c>
      <c r="B5" s="8">
        <v>125</v>
      </c>
      <c r="C5" s="8"/>
      <c r="D5" s="8"/>
      <c r="E5" s="8" t="s">
        <v>602</v>
      </c>
      <c r="F5" s="8">
        <v>125</v>
      </c>
      <c r="G5" s="8"/>
    </row>
    <row r="6" s="1" customFormat="1" ht="27.75" customHeight="1" spans="1:7">
      <c r="A6" s="8"/>
      <c r="B6" s="8"/>
      <c r="C6" s="8"/>
      <c r="D6" s="8"/>
      <c r="E6" s="8" t="s">
        <v>603</v>
      </c>
      <c r="F6" s="8">
        <v>0</v>
      </c>
      <c r="G6" s="8"/>
    </row>
    <row r="7" s="1" customFormat="1" ht="55" customHeight="1" spans="1:7">
      <c r="A7" s="8" t="s">
        <v>604</v>
      </c>
      <c r="B7" s="9" t="s">
        <v>1142</v>
      </c>
      <c r="C7" s="9"/>
      <c r="D7" s="9"/>
      <c r="E7" s="9"/>
      <c r="F7" s="9"/>
      <c r="G7" s="9"/>
    </row>
    <row r="8" s="1" customFormat="1" ht="57" customHeight="1" spans="1:7">
      <c r="A8" s="8" t="s">
        <v>606</v>
      </c>
      <c r="B8" s="9" t="s">
        <v>1143</v>
      </c>
      <c r="C8" s="9"/>
      <c r="D8" s="9"/>
      <c r="E8" s="9"/>
      <c r="F8" s="9"/>
      <c r="G8" s="9"/>
    </row>
    <row r="9" s="1" customFormat="1" ht="34.5" customHeight="1" spans="1:7">
      <c r="A9" s="8" t="s">
        <v>608</v>
      </c>
      <c r="B9" s="9" t="s">
        <v>1144</v>
      </c>
      <c r="C9" s="9"/>
      <c r="D9" s="9"/>
      <c r="E9" s="9"/>
      <c r="F9" s="9"/>
      <c r="G9" s="9"/>
    </row>
    <row r="10" s="1" customFormat="1" ht="23.25" customHeight="1" spans="1:7">
      <c r="A10" s="10" t="s">
        <v>557</v>
      </c>
      <c r="B10" s="8" t="s">
        <v>558</v>
      </c>
      <c r="C10" s="8" t="s">
        <v>559</v>
      </c>
      <c r="D10" s="8" t="s">
        <v>560</v>
      </c>
      <c r="E10" s="8" t="s">
        <v>561</v>
      </c>
      <c r="F10" s="8" t="s">
        <v>562</v>
      </c>
      <c r="G10" s="8" t="s">
        <v>610</v>
      </c>
    </row>
    <row r="11" s="1" customFormat="1" ht="36" customHeight="1" spans="1:7">
      <c r="A11" s="10"/>
      <c r="B11" s="8" t="s">
        <v>1145</v>
      </c>
      <c r="C11" s="16">
        <v>0.3</v>
      </c>
      <c r="D11" s="19" t="s">
        <v>577</v>
      </c>
      <c r="E11" s="8" t="s">
        <v>565</v>
      </c>
      <c r="F11" s="8" t="s">
        <v>1146</v>
      </c>
      <c r="G11" s="22" t="s">
        <v>617</v>
      </c>
    </row>
    <row r="12" s="1" customFormat="1" ht="23.25" customHeight="1" spans="1:7">
      <c r="A12" s="10"/>
      <c r="B12" s="15" t="s">
        <v>635</v>
      </c>
      <c r="C12" s="16">
        <v>0.15</v>
      </c>
      <c r="D12" s="8" t="s">
        <v>569</v>
      </c>
      <c r="E12" s="8" t="s">
        <v>578</v>
      </c>
      <c r="F12" s="8">
        <v>100</v>
      </c>
      <c r="G12" s="14"/>
    </row>
    <row r="13" s="1" customFormat="1" ht="23.25" customHeight="1" spans="1:7">
      <c r="A13" s="10"/>
      <c r="B13" s="15" t="s">
        <v>636</v>
      </c>
      <c r="C13" s="16">
        <v>0.1</v>
      </c>
      <c r="D13" s="8" t="s">
        <v>569</v>
      </c>
      <c r="E13" s="8" t="s">
        <v>578</v>
      </c>
      <c r="F13" s="8">
        <v>100</v>
      </c>
      <c r="G13" s="14"/>
    </row>
    <row r="14" s="1" customFormat="1" ht="23.25" customHeight="1" spans="1:7">
      <c r="A14" s="10"/>
      <c r="B14" s="18" t="s">
        <v>1147</v>
      </c>
      <c r="C14" s="16">
        <v>0.1</v>
      </c>
      <c r="D14" s="19" t="s">
        <v>577</v>
      </c>
      <c r="E14" s="13" t="s">
        <v>565</v>
      </c>
      <c r="F14" s="8">
        <v>1</v>
      </c>
      <c r="G14" s="14"/>
    </row>
    <row r="15" s="1" customFormat="1" ht="23.25" customHeight="1" spans="1:7">
      <c r="A15" s="10"/>
      <c r="B15" s="18" t="s">
        <v>815</v>
      </c>
      <c r="C15" s="16">
        <v>0.05</v>
      </c>
      <c r="D15" s="19" t="s">
        <v>569</v>
      </c>
      <c r="E15" s="13" t="s">
        <v>565</v>
      </c>
      <c r="F15" s="8">
        <v>90</v>
      </c>
      <c r="G15" s="14"/>
    </row>
    <row r="16" s="1" customFormat="1" ht="23.25" customHeight="1" spans="1:7">
      <c r="A16" s="10"/>
      <c r="B16" s="18" t="s">
        <v>1148</v>
      </c>
      <c r="C16" s="16">
        <v>0.05</v>
      </c>
      <c r="D16" s="19" t="s">
        <v>569</v>
      </c>
      <c r="E16" s="13" t="s">
        <v>1149</v>
      </c>
      <c r="F16" s="8">
        <v>5</v>
      </c>
      <c r="G16" s="14"/>
    </row>
    <row r="17" s="1" customFormat="1" ht="23.25" customHeight="1" spans="1:7">
      <c r="A17" s="10"/>
      <c r="B17" s="18" t="s">
        <v>1150</v>
      </c>
      <c r="C17" s="16">
        <v>0.05</v>
      </c>
      <c r="D17" s="13" t="s">
        <v>569</v>
      </c>
      <c r="E17" s="13" t="s">
        <v>578</v>
      </c>
      <c r="F17" s="8">
        <v>100</v>
      </c>
      <c r="G17" s="14"/>
    </row>
    <row r="18" s="1" customFormat="1" ht="23.25" customHeight="1" spans="1:7">
      <c r="A18" s="10"/>
      <c r="B18" s="18" t="s">
        <v>1151</v>
      </c>
      <c r="C18" s="16">
        <v>0.05</v>
      </c>
      <c r="D18" s="13" t="s">
        <v>569</v>
      </c>
      <c r="E18" s="13" t="s">
        <v>578</v>
      </c>
      <c r="F18" s="8">
        <v>100</v>
      </c>
      <c r="G18" s="14"/>
    </row>
    <row r="19" s="1" customFormat="1" ht="23.25" customHeight="1" spans="1:7">
      <c r="A19" s="10"/>
      <c r="B19" s="18" t="s">
        <v>1152</v>
      </c>
      <c r="C19" s="16">
        <v>0.05</v>
      </c>
      <c r="D19" s="13" t="s">
        <v>569</v>
      </c>
      <c r="E19" s="13" t="s">
        <v>1149</v>
      </c>
      <c r="F19" s="8">
        <v>5</v>
      </c>
      <c r="G19" s="14"/>
    </row>
    <row r="20" s="1" customFormat="1" ht="23.25" customHeight="1" spans="1:7">
      <c r="A20" s="10"/>
      <c r="B20" s="8" t="s">
        <v>837</v>
      </c>
      <c r="C20" s="16">
        <v>0.1</v>
      </c>
      <c r="D20" s="19" t="s">
        <v>569</v>
      </c>
      <c r="E20" s="8" t="s">
        <v>578</v>
      </c>
      <c r="F20" s="8">
        <v>100</v>
      </c>
      <c r="G20" s="14"/>
    </row>
    <row r="21" s="1" customFormat="1" spans="1:7">
      <c r="A21" s="20" t="s">
        <v>622</v>
      </c>
      <c r="B21" s="20"/>
      <c r="C21" s="20"/>
      <c r="D21" s="20"/>
      <c r="E21" s="20"/>
      <c r="F21" s="20"/>
      <c r="G21" s="20"/>
    </row>
    <row r="22" s="1" customFormat="1" spans="1:7">
      <c r="A22" s="21"/>
      <c r="B22" s="21"/>
      <c r="C22" s="21"/>
      <c r="D22" s="21"/>
      <c r="E22" s="21"/>
      <c r="F22" s="21"/>
      <c r="G22" s="21"/>
    </row>
  </sheetData>
  <mergeCells count="12">
    <mergeCell ref="A2:G2"/>
    <mergeCell ref="B4:D4"/>
    <mergeCell ref="F4:G4"/>
    <mergeCell ref="F5:G5"/>
    <mergeCell ref="F6:G6"/>
    <mergeCell ref="B7:G7"/>
    <mergeCell ref="B8:G8"/>
    <mergeCell ref="B9:G9"/>
    <mergeCell ref="A5:A6"/>
    <mergeCell ref="A10:A20"/>
    <mergeCell ref="B5:D6"/>
    <mergeCell ref="A21:G22"/>
  </mergeCells>
  <pageMargins left="0.75" right="0.75" top="1" bottom="1" header="0.511805555555556" footer="0.511805555555556"/>
  <pageSetup paperSize="9" orientation="portrait"/>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workbookViewId="0">
      <selection activeCell="A2" sqref="$A2:$XFD2"/>
    </sheetView>
  </sheetViews>
  <sheetFormatPr defaultColWidth="9" defaultRowHeight="13.5" outlineLevelCol="6"/>
  <cols>
    <col min="1" max="1" width="13.375" style="1" customWidth="1"/>
    <col min="2" max="2" width="22.75" style="1" customWidth="1"/>
    <col min="3" max="7" width="9.625" style="1" customWidth="1"/>
    <col min="8" max="16384" width="9" style="1"/>
  </cols>
  <sheetData>
    <row r="1" s="1" customFormat="1" ht="24.75" customHeight="1" spans="1:1">
      <c r="A1" s="2" t="s">
        <v>1153</v>
      </c>
    </row>
    <row r="2" s="1" customFormat="1" ht="57" customHeight="1" spans="1:7">
      <c r="A2" s="3" t="s">
        <v>1139</v>
      </c>
      <c r="B2" s="3"/>
      <c r="C2" s="3"/>
      <c r="D2" s="3"/>
      <c r="E2" s="3"/>
      <c r="F2" s="3"/>
      <c r="G2" s="3"/>
    </row>
    <row r="3" s="1" customFormat="1" ht="28.5" spans="1:7">
      <c r="A3" s="4" t="s">
        <v>595</v>
      </c>
      <c r="B3" s="5" t="s">
        <v>1140</v>
      </c>
      <c r="C3" s="3"/>
      <c r="D3" s="3"/>
      <c r="E3" s="3"/>
      <c r="G3" s="6" t="s">
        <v>313</v>
      </c>
    </row>
    <row r="4" s="1" customFormat="1" ht="27.75" customHeight="1" spans="1:7">
      <c r="A4" s="7" t="s">
        <v>597</v>
      </c>
      <c r="B4" s="8" t="s">
        <v>1154</v>
      </c>
      <c r="C4" s="8"/>
      <c r="D4" s="8"/>
      <c r="E4" s="8" t="s">
        <v>599</v>
      </c>
      <c r="F4" s="8" t="s">
        <v>600</v>
      </c>
      <c r="G4" s="8"/>
    </row>
    <row r="5" s="1" customFormat="1" ht="27.75" customHeight="1" spans="1:7">
      <c r="A5" s="8" t="s">
        <v>601</v>
      </c>
      <c r="B5" s="8">
        <v>10</v>
      </c>
      <c r="C5" s="8"/>
      <c r="D5" s="8"/>
      <c r="E5" s="8" t="s">
        <v>602</v>
      </c>
      <c r="F5" s="8">
        <v>10</v>
      </c>
      <c r="G5" s="8"/>
    </row>
    <row r="6" s="1" customFormat="1" ht="27.75" customHeight="1" spans="1:7">
      <c r="A6" s="8"/>
      <c r="B6" s="8"/>
      <c r="C6" s="8"/>
      <c r="D6" s="8"/>
      <c r="E6" s="8" t="s">
        <v>603</v>
      </c>
      <c r="F6" s="8">
        <v>0</v>
      </c>
      <c r="G6" s="8"/>
    </row>
    <row r="7" s="1" customFormat="1" ht="55" customHeight="1" spans="1:7">
      <c r="A7" s="8" t="s">
        <v>604</v>
      </c>
      <c r="B7" s="9" t="s">
        <v>1155</v>
      </c>
      <c r="C7" s="9"/>
      <c r="D7" s="9"/>
      <c r="E7" s="9"/>
      <c r="F7" s="9"/>
      <c r="G7" s="9"/>
    </row>
    <row r="8" s="1" customFormat="1" ht="57" customHeight="1" spans="1:7">
      <c r="A8" s="8" t="s">
        <v>606</v>
      </c>
      <c r="B8" s="9" t="s">
        <v>1156</v>
      </c>
      <c r="C8" s="9"/>
      <c r="D8" s="9"/>
      <c r="E8" s="9"/>
      <c r="F8" s="9"/>
      <c r="G8" s="9"/>
    </row>
    <row r="9" s="1" customFormat="1" ht="34.5" customHeight="1" spans="1:7">
      <c r="A9" s="8" t="s">
        <v>608</v>
      </c>
      <c r="B9" s="9" t="s">
        <v>1157</v>
      </c>
      <c r="C9" s="9"/>
      <c r="D9" s="9"/>
      <c r="E9" s="9"/>
      <c r="F9" s="9"/>
      <c r="G9" s="9"/>
    </row>
    <row r="10" s="1" customFormat="1" ht="23.25" customHeight="1" spans="1:7">
      <c r="A10" s="10" t="s">
        <v>557</v>
      </c>
      <c r="B10" s="8" t="s">
        <v>558</v>
      </c>
      <c r="C10" s="8" t="s">
        <v>559</v>
      </c>
      <c r="D10" s="8" t="s">
        <v>560</v>
      </c>
      <c r="E10" s="8" t="s">
        <v>561</v>
      </c>
      <c r="F10" s="8" t="s">
        <v>562</v>
      </c>
      <c r="G10" s="8" t="s">
        <v>610</v>
      </c>
    </row>
    <row r="11" s="1" customFormat="1" ht="36" customHeight="1" spans="1:7">
      <c r="A11" s="10"/>
      <c r="B11" s="8" t="s">
        <v>1158</v>
      </c>
      <c r="C11" s="16">
        <v>0.3</v>
      </c>
      <c r="D11" s="19" t="s">
        <v>791</v>
      </c>
      <c r="E11" s="11" t="s">
        <v>578</v>
      </c>
      <c r="F11" s="8" t="s">
        <v>1146</v>
      </c>
      <c r="G11" s="22" t="s">
        <v>617</v>
      </c>
    </row>
    <row r="12" s="1" customFormat="1" ht="23.25" customHeight="1" spans="1:7">
      <c r="A12" s="10"/>
      <c r="B12" s="15" t="s">
        <v>635</v>
      </c>
      <c r="C12" s="16">
        <v>0.15</v>
      </c>
      <c r="D12" s="8" t="s">
        <v>569</v>
      </c>
      <c r="E12" s="8" t="s">
        <v>578</v>
      </c>
      <c r="F12" s="8">
        <v>100</v>
      </c>
      <c r="G12" s="14"/>
    </row>
    <row r="13" s="1" customFormat="1" ht="23.25" customHeight="1" spans="1:7">
      <c r="A13" s="10"/>
      <c r="B13" s="15" t="s">
        <v>636</v>
      </c>
      <c r="C13" s="16">
        <v>0.1</v>
      </c>
      <c r="D13" s="8" t="s">
        <v>569</v>
      </c>
      <c r="E13" s="8" t="s">
        <v>578</v>
      </c>
      <c r="F13" s="8">
        <v>100</v>
      </c>
      <c r="G13" s="14"/>
    </row>
    <row r="14" s="1" customFormat="1" ht="23.25" customHeight="1" spans="1:7">
      <c r="A14" s="10"/>
      <c r="B14" s="18" t="s">
        <v>1159</v>
      </c>
      <c r="C14" s="16">
        <v>0.2</v>
      </c>
      <c r="D14" s="19" t="s">
        <v>843</v>
      </c>
      <c r="E14" s="13" t="s">
        <v>565</v>
      </c>
      <c r="F14" s="8">
        <v>20000</v>
      </c>
      <c r="G14" s="14"/>
    </row>
    <row r="15" s="1" customFormat="1" ht="23.25" customHeight="1" spans="1:7">
      <c r="A15" s="10"/>
      <c r="B15" s="18" t="s">
        <v>815</v>
      </c>
      <c r="C15" s="16">
        <v>0.05</v>
      </c>
      <c r="D15" s="19" t="s">
        <v>569</v>
      </c>
      <c r="E15" s="13" t="s">
        <v>565</v>
      </c>
      <c r="F15" s="8">
        <v>90</v>
      </c>
      <c r="G15" s="14"/>
    </row>
    <row r="16" s="1" customFormat="1" ht="23.25" customHeight="1" spans="1:7">
      <c r="A16" s="10"/>
      <c r="B16" s="18" t="s">
        <v>1148</v>
      </c>
      <c r="C16" s="16">
        <v>0.05</v>
      </c>
      <c r="D16" s="19" t="s">
        <v>569</v>
      </c>
      <c r="E16" s="13" t="s">
        <v>1149</v>
      </c>
      <c r="F16" s="8">
        <v>5</v>
      </c>
      <c r="G16" s="14"/>
    </row>
    <row r="17" s="1" customFormat="1" ht="23.25" customHeight="1" spans="1:7">
      <c r="A17" s="10"/>
      <c r="B17" s="18" t="s">
        <v>1150</v>
      </c>
      <c r="C17" s="16">
        <v>0.05</v>
      </c>
      <c r="D17" s="13" t="s">
        <v>569</v>
      </c>
      <c r="E17" s="13" t="s">
        <v>578</v>
      </c>
      <c r="F17" s="8">
        <v>100</v>
      </c>
      <c r="G17" s="14"/>
    </row>
    <row r="18" s="1" customFormat="1" ht="23.25" customHeight="1" spans="1:7">
      <c r="A18" s="10"/>
      <c r="B18" s="18" t="s">
        <v>1151</v>
      </c>
      <c r="C18" s="16">
        <v>0.05</v>
      </c>
      <c r="D18" s="13" t="s">
        <v>569</v>
      </c>
      <c r="E18" s="13" t="s">
        <v>578</v>
      </c>
      <c r="F18" s="8">
        <v>100</v>
      </c>
      <c r="G18" s="14"/>
    </row>
    <row r="19" s="1" customFormat="1" ht="23.25" customHeight="1" spans="1:7">
      <c r="A19" s="10"/>
      <c r="B19" s="18" t="s">
        <v>1152</v>
      </c>
      <c r="C19" s="16">
        <v>0.05</v>
      </c>
      <c r="D19" s="13" t="s">
        <v>569</v>
      </c>
      <c r="E19" s="13" t="s">
        <v>1149</v>
      </c>
      <c r="F19" s="8">
        <v>5</v>
      </c>
      <c r="G19" s="14"/>
    </row>
    <row r="20" s="1" customFormat="1" ht="23" customHeight="1" spans="1:7">
      <c r="A20" s="24" t="s">
        <v>622</v>
      </c>
      <c r="B20" s="24"/>
      <c r="C20" s="24"/>
      <c r="D20" s="24"/>
      <c r="E20" s="24"/>
      <c r="F20" s="24"/>
      <c r="G20" s="24"/>
    </row>
    <row r="21" s="1" customFormat="1" ht="23" customHeight="1" spans="1:7">
      <c r="A21" s="25"/>
      <c r="B21" s="25"/>
      <c r="C21" s="25"/>
      <c r="D21" s="25"/>
      <c r="E21" s="25"/>
      <c r="F21" s="25"/>
      <c r="G21" s="25"/>
    </row>
  </sheetData>
  <mergeCells count="12">
    <mergeCell ref="A2:G2"/>
    <mergeCell ref="B4:D4"/>
    <mergeCell ref="F4:G4"/>
    <mergeCell ref="F5:G5"/>
    <mergeCell ref="F6:G6"/>
    <mergeCell ref="B7:G7"/>
    <mergeCell ref="B8:G8"/>
    <mergeCell ref="B9:G9"/>
    <mergeCell ref="A5:A6"/>
    <mergeCell ref="A10:A19"/>
    <mergeCell ref="B5:D6"/>
    <mergeCell ref="A20:G21"/>
  </mergeCells>
  <pageMargins left="0.75" right="0.75" top="1" bottom="1" header="0.511805555555556" footer="0.511805555555556"/>
  <pageSetup paperSize="9" orientation="portrait"/>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topLeftCell="A7" workbookViewId="0">
      <selection activeCell="J15" sqref="J15"/>
    </sheetView>
  </sheetViews>
  <sheetFormatPr defaultColWidth="9" defaultRowHeight="13.5" outlineLevelCol="6"/>
  <cols>
    <col min="1" max="1" width="13.375" style="1" customWidth="1"/>
    <col min="2" max="2" width="22.75" style="1" customWidth="1"/>
    <col min="3" max="8" width="9.75" style="1" customWidth="1"/>
    <col min="9" max="16384" width="9" style="1"/>
  </cols>
  <sheetData>
    <row r="1" s="1" customFormat="1" ht="24.75" customHeight="1" spans="1:1">
      <c r="A1" s="2" t="s">
        <v>1160</v>
      </c>
    </row>
    <row r="2" s="1" customFormat="1" ht="40.5" customHeight="1" spans="1:7">
      <c r="A2" s="3" t="s">
        <v>1139</v>
      </c>
      <c r="B2" s="3"/>
      <c r="C2" s="3"/>
      <c r="D2" s="3"/>
      <c r="E2" s="3"/>
      <c r="F2" s="3"/>
      <c r="G2" s="3"/>
    </row>
    <row r="3" s="1" customFormat="1" ht="28.5" spans="1:7">
      <c r="A3" s="4" t="s">
        <v>595</v>
      </c>
      <c r="B3" s="5" t="s">
        <v>1140</v>
      </c>
      <c r="C3" s="3"/>
      <c r="D3" s="3"/>
      <c r="E3" s="3"/>
      <c r="G3" s="6" t="s">
        <v>313</v>
      </c>
    </row>
    <row r="4" s="1" customFormat="1" ht="27.75" customHeight="1" spans="1:7">
      <c r="A4" s="7" t="s">
        <v>597</v>
      </c>
      <c r="B4" s="8" t="s">
        <v>1161</v>
      </c>
      <c r="C4" s="8"/>
      <c r="D4" s="8"/>
      <c r="E4" s="8" t="s">
        <v>599</v>
      </c>
      <c r="F4" s="8" t="s">
        <v>600</v>
      </c>
      <c r="G4" s="8"/>
    </row>
    <row r="5" s="1" customFormat="1" ht="27.75" customHeight="1" spans="1:7">
      <c r="A5" s="8" t="s">
        <v>601</v>
      </c>
      <c r="B5" s="8">
        <v>11.0004</v>
      </c>
      <c r="C5" s="8"/>
      <c r="D5" s="8"/>
      <c r="E5" s="8" t="s">
        <v>602</v>
      </c>
      <c r="F5" s="8">
        <v>11.0004</v>
      </c>
      <c r="G5" s="8"/>
    </row>
    <row r="6" s="1" customFormat="1" ht="27.75" customHeight="1" spans="1:7">
      <c r="A6" s="8"/>
      <c r="B6" s="8"/>
      <c r="C6" s="8"/>
      <c r="D6" s="8"/>
      <c r="E6" s="8" t="s">
        <v>603</v>
      </c>
      <c r="F6" s="8">
        <v>0</v>
      </c>
      <c r="G6" s="8"/>
    </row>
    <row r="7" s="1" customFormat="1" ht="55" customHeight="1" spans="1:7">
      <c r="A7" s="8" t="s">
        <v>604</v>
      </c>
      <c r="B7" s="9" t="s">
        <v>1162</v>
      </c>
      <c r="C7" s="9"/>
      <c r="D7" s="9"/>
      <c r="E7" s="9"/>
      <c r="F7" s="9"/>
      <c r="G7" s="9"/>
    </row>
    <row r="8" s="1" customFormat="1" ht="57" customHeight="1" spans="1:7">
      <c r="A8" s="8" t="s">
        <v>606</v>
      </c>
      <c r="B8" s="9" t="s">
        <v>1163</v>
      </c>
      <c r="C8" s="9"/>
      <c r="D8" s="9"/>
      <c r="E8" s="9"/>
      <c r="F8" s="9"/>
      <c r="G8" s="9"/>
    </row>
    <row r="9" s="1" customFormat="1" ht="34.5" customHeight="1" spans="1:7">
      <c r="A9" s="8" t="s">
        <v>608</v>
      </c>
      <c r="B9" s="9" t="s">
        <v>1164</v>
      </c>
      <c r="C9" s="9"/>
      <c r="D9" s="9"/>
      <c r="E9" s="9"/>
      <c r="F9" s="9"/>
      <c r="G9" s="9"/>
    </row>
    <row r="10" s="1" customFormat="1" ht="23.25" customHeight="1" spans="1:7">
      <c r="A10" s="10" t="s">
        <v>557</v>
      </c>
      <c r="B10" s="8" t="s">
        <v>558</v>
      </c>
      <c r="C10" s="8" t="s">
        <v>559</v>
      </c>
      <c r="D10" s="8" t="s">
        <v>560</v>
      </c>
      <c r="E10" s="8" t="s">
        <v>561</v>
      </c>
      <c r="F10" s="8" t="s">
        <v>562</v>
      </c>
      <c r="G10" s="8" t="s">
        <v>610</v>
      </c>
    </row>
    <row r="11" s="1" customFormat="1" ht="36" customHeight="1" spans="1:7">
      <c r="A11" s="10"/>
      <c r="B11" s="8" t="s">
        <v>1165</v>
      </c>
      <c r="C11" s="16">
        <v>0.3</v>
      </c>
      <c r="D11" s="19" t="s">
        <v>577</v>
      </c>
      <c r="E11" s="11" t="s">
        <v>578</v>
      </c>
      <c r="F11" s="8">
        <v>300</v>
      </c>
      <c r="G11" s="22" t="s">
        <v>617</v>
      </c>
    </row>
    <row r="12" s="1" customFormat="1" ht="23.25" customHeight="1" spans="1:7">
      <c r="A12" s="10"/>
      <c r="B12" s="15" t="s">
        <v>635</v>
      </c>
      <c r="C12" s="16">
        <v>0.15</v>
      </c>
      <c r="D12" s="8" t="s">
        <v>569</v>
      </c>
      <c r="E12" s="8" t="s">
        <v>578</v>
      </c>
      <c r="F12" s="8">
        <v>100</v>
      </c>
      <c r="G12" s="14"/>
    </row>
    <row r="13" s="1" customFormat="1" ht="23.25" customHeight="1" spans="1:7">
      <c r="A13" s="10"/>
      <c r="B13" s="15" t="s">
        <v>636</v>
      </c>
      <c r="C13" s="16">
        <v>0.1</v>
      </c>
      <c r="D13" s="8" t="s">
        <v>569</v>
      </c>
      <c r="E13" s="8" t="s">
        <v>578</v>
      </c>
      <c r="F13" s="8">
        <v>100</v>
      </c>
      <c r="G13" s="14"/>
    </row>
    <row r="14" s="1" customFormat="1" ht="23.25" customHeight="1" spans="1:7">
      <c r="A14" s="10"/>
      <c r="B14" s="18" t="s">
        <v>1166</v>
      </c>
      <c r="C14" s="16">
        <v>0.2</v>
      </c>
      <c r="D14" s="8" t="s">
        <v>569</v>
      </c>
      <c r="E14" s="13" t="s">
        <v>565</v>
      </c>
      <c r="F14" s="8">
        <v>50</v>
      </c>
      <c r="G14" s="14"/>
    </row>
    <row r="15" s="1" customFormat="1" ht="23.25" customHeight="1" spans="1:7">
      <c r="A15" s="10"/>
      <c r="B15" s="18" t="s">
        <v>815</v>
      </c>
      <c r="C15" s="16">
        <v>0.05</v>
      </c>
      <c r="D15" s="19" t="s">
        <v>569</v>
      </c>
      <c r="E15" s="13" t="s">
        <v>565</v>
      </c>
      <c r="F15" s="8">
        <v>90</v>
      </c>
      <c r="G15" s="14"/>
    </row>
    <row r="16" s="1" customFormat="1" ht="23.25" customHeight="1" spans="1:7">
      <c r="A16" s="10"/>
      <c r="B16" s="18" t="s">
        <v>1148</v>
      </c>
      <c r="C16" s="16">
        <v>0.05</v>
      </c>
      <c r="D16" s="19" t="s">
        <v>569</v>
      </c>
      <c r="E16" s="13" t="s">
        <v>1149</v>
      </c>
      <c r="F16" s="8">
        <v>5</v>
      </c>
      <c r="G16" s="14"/>
    </row>
    <row r="17" s="1" customFormat="1" ht="23.25" customHeight="1" spans="1:7">
      <c r="A17" s="10"/>
      <c r="B17" s="18" t="s">
        <v>1150</v>
      </c>
      <c r="C17" s="16">
        <v>0.05</v>
      </c>
      <c r="D17" s="13" t="s">
        <v>569</v>
      </c>
      <c r="E17" s="13" t="s">
        <v>578</v>
      </c>
      <c r="F17" s="8">
        <v>100</v>
      </c>
      <c r="G17" s="14"/>
    </row>
    <row r="18" s="1" customFormat="1" ht="23.25" customHeight="1" spans="1:7">
      <c r="A18" s="10"/>
      <c r="B18" s="18" t="s">
        <v>1151</v>
      </c>
      <c r="C18" s="16">
        <v>0.05</v>
      </c>
      <c r="D18" s="13" t="s">
        <v>569</v>
      </c>
      <c r="E18" s="13" t="s">
        <v>578</v>
      </c>
      <c r="F18" s="8">
        <v>100</v>
      </c>
      <c r="G18" s="14"/>
    </row>
    <row r="19" s="1" customFormat="1" ht="23.25" customHeight="1" spans="1:7">
      <c r="A19" s="10"/>
      <c r="B19" s="18" t="s">
        <v>1152</v>
      </c>
      <c r="C19" s="16">
        <v>0.05</v>
      </c>
      <c r="D19" s="13" t="s">
        <v>569</v>
      </c>
      <c r="E19" s="13" t="s">
        <v>1149</v>
      </c>
      <c r="F19" s="8">
        <v>5</v>
      </c>
      <c r="G19" s="14"/>
    </row>
    <row r="20" s="1" customFormat="1" spans="1:7">
      <c r="A20" s="24" t="s">
        <v>622</v>
      </c>
      <c r="B20" s="24"/>
      <c r="C20" s="24"/>
      <c r="D20" s="24"/>
      <c r="E20" s="24"/>
      <c r="F20" s="24"/>
      <c r="G20" s="24"/>
    </row>
    <row r="21" s="1" customFormat="1" ht="24" customHeight="1" spans="1:7">
      <c r="A21" s="25"/>
      <c r="B21" s="25"/>
      <c r="C21" s="25"/>
      <c r="D21" s="25"/>
      <c r="E21" s="25"/>
      <c r="F21" s="25"/>
      <c r="G21" s="25"/>
    </row>
  </sheetData>
  <mergeCells count="12">
    <mergeCell ref="A2:G2"/>
    <mergeCell ref="B4:D4"/>
    <mergeCell ref="F4:G4"/>
    <mergeCell ref="F5:G5"/>
    <mergeCell ref="F6:G6"/>
    <mergeCell ref="B7:G7"/>
    <mergeCell ref="B8:G8"/>
    <mergeCell ref="B9:G9"/>
    <mergeCell ref="A5:A6"/>
    <mergeCell ref="A10:A19"/>
    <mergeCell ref="B5:D6"/>
    <mergeCell ref="A20:G21"/>
  </mergeCells>
  <pageMargins left="0.75" right="0.75" top="1" bottom="1" header="0.511805555555556" footer="0.511805555555556"/>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33"/>
  <sheetViews>
    <sheetView showGridLines="0" showZeros="0" tabSelected="1" topLeftCell="A4" workbookViewId="0">
      <selection activeCell="A7" sqref="A7"/>
    </sheetView>
  </sheetViews>
  <sheetFormatPr defaultColWidth="6.875" defaultRowHeight="20.1" customHeight="1"/>
  <cols>
    <col min="1" max="4" width="34.5" style="117" customWidth="1"/>
    <col min="5" max="159" width="6.75" style="117" customWidth="1"/>
    <col min="160" max="256" width="6.875" style="117"/>
    <col min="257" max="260" width="34.5" style="117" customWidth="1"/>
    <col min="261" max="415" width="6.75" style="117" customWidth="1"/>
    <col min="416" max="512" width="6.875" style="117"/>
    <col min="513" max="516" width="34.5" style="117" customWidth="1"/>
    <col min="517" max="671" width="6.75" style="117" customWidth="1"/>
    <col min="672" max="768" width="6.875" style="117"/>
    <col min="769" max="772" width="34.5" style="117" customWidth="1"/>
    <col min="773" max="927" width="6.75" style="117" customWidth="1"/>
    <col min="928" max="1024" width="6.875" style="117"/>
    <col min="1025" max="1028" width="34.5" style="117" customWidth="1"/>
    <col min="1029" max="1183" width="6.75" style="117" customWidth="1"/>
    <col min="1184" max="1280" width="6.875" style="117"/>
    <col min="1281" max="1284" width="34.5" style="117" customWidth="1"/>
    <col min="1285" max="1439" width="6.75" style="117" customWidth="1"/>
    <col min="1440" max="1536" width="6.875" style="117"/>
    <col min="1537" max="1540" width="34.5" style="117" customWidth="1"/>
    <col min="1541" max="1695" width="6.75" style="117" customWidth="1"/>
    <col min="1696" max="1792" width="6.875" style="117"/>
    <col min="1793" max="1796" width="34.5" style="117" customWidth="1"/>
    <col min="1797" max="1951" width="6.75" style="117" customWidth="1"/>
    <col min="1952" max="2048" width="6.875" style="117"/>
    <col min="2049" max="2052" width="34.5" style="117" customWidth="1"/>
    <col min="2053" max="2207" width="6.75" style="117" customWidth="1"/>
    <col min="2208" max="2304" width="6.875" style="117"/>
    <col min="2305" max="2308" width="34.5" style="117" customWidth="1"/>
    <col min="2309" max="2463" width="6.75" style="117" customWidth="1"/>
    <col min="2464" max="2560" width="6.875" style="117"/>
    <col min="2561" max="2564" width="34.5" style="117" customWidth="1"/>
    <col min="2565" max="2719" width="6.75" style="117" customWidth="1"/>
    <col min="2720" max="2816" width="6.875" style="117"/>
    <col min="2817" max="2820" width="34.5" style="117" customWidth="1"/>
    <col min="2821" max="2975" width="6.75" style="117" customWidth="1"/>
    <col min="2976" max="3072" width="6.875" style="117"/>
    <col min="3073" max="3076" width="34.5" style="117" customWidth="1"/>
    <col min="3077" max="3231" width="6.75" style="117" customWidth="1"/>
    <col min="3232" max="3328" width="6.875" style="117"/>
    <col min="3329" max="3332" width="34.5" style="117" customWidth="1"/>
    <col min="3333" max="3487" width="6.75" style="117" customWidth="1"/>
    <col min="3488" max="3584" width="6.875" style="117"/>
    <col min="3585" max="3588" width="34.5" style="117" customWidth="1"/>
    <col min="3589" max="3743" width="6.75" style="117" customWidth="1"/>
    <col min="3744" max="3840" width="6.875" style="117"/>
    <col min="3841" max="3844" width="34.5" style="117" customWidth="1"/>
    <col min="3845" max="3999" width="6.75" style="117" customWidth="1"/>
    <col min="4000" max="4096" width="6.875" style="117"/>
    <col min="4097" max="4100" width="34.5" style="117" customWidth="1"/>
    <col min="4101" max="4255" width="6.75" style="117" customWidth="1"/>
    <col min="4256" max="4352" width="6.875" style="117"/>
    <col min="4353" max="4356" width="34.5" style="117" customWidth="1"/>
    <col min="4357" max="4511" width="6.75" style="117" customWidth="1"/>
    <col min="4512" max="4608" width="6.875" style="117"/>
    <col min="4609" max="4612" width="34.5" style="117" customWidth="1"/>
    <col min="4613" max="4767" width="6.75" style="117" customWidth="1"/>
    <col min="4768" max="4864" width="6.875" style="117"/>
    <col min="4865" max="4868" width="34.5" style="117" customWidth="1"/>
    <col min="4869" max="5023" width="6.75" style="117" customWidth="1"/>
    <col min="5024" max="5120" width="6.875" style="117"/>
    <col min="5121" max="5124" width="34.5" style="117" customWidth="1"/>
    <col min="5125" max="5279" width="6.75" style="117" customWidth="1"/>
    <col min="5280" max="5376" width="6.875" style="117"/>
    <col min="5377" max="5380" width="34.5" style="117" customWidth="1"/>
    <col min="5381" max="5535" width="6.75" style="117" customWidth="1"/>
    <col min="5536" max="5632" width="6.875" style="117"/>
    <col min="5633" max="5636" width="34.5" style="117" customWidth="1"/>
    <col min="5637" max="5791" width="6.75" style="117" customWidth="1"/>
    <col min="5792" max="5888" width="6.875" style="117"/>
    <col min="5889" max="5892" width="34.5" style="117" customWidth="1"/>
    <col min="5893" max="6047" width="6.75" style="117" customWidth="1"/>
    <col min="6048" max="6144" width="6.875" style="117"/>
    <col min="6145" max="6148" width="34.5" style="117" customWidth="1"/>
    <col min="6149" max="6303" width="6.75" style="117" customWidth="1"/>
    <col min="6304" max="6400" width="6.875" style="117"/>
    <col min="6401" max="6404" width="34.5" style="117" customWidth="1"/>
    <col min="6405" max="6559" width="6.75" style="117" customWidth="1"/>
    <col min="6560" max="6656" width="6.875" style="117"/>
    <col min="6657" max="6660" width="34.5" style="117" customWidth="1"/>
    <col min="6661" max="6815" width="6.75" style="117" customWidth="1"/>
    <col min="6816" max="6912" width="6.875" style="117"/>
    <col min="6913" max="6916" width="34.5" style="117" customWidth="1"/>
    <col min="6917" max="7071" width="6.75" style="117" customWidth="1"/>
    <col min="7072" max="7168" width="6.875" style="117"/>
    <col min="7169" max="7172" width="34.5" style="117" customWidth="1"/>
    <col min="7173" max="7327" width="6.75" style="117" customWidth="1"/>
    <col min="7328" max="7424" width="6.875" style="117"/>
    <col min="7425" max="7428" width="34.5" style="117" customWidth="1"/>
    <col min="7429" max="7583" width="6.75" style="117" customWidth="1"/>
    <col min="7584" max="7680" width="6.875" style="117"/>
    <col min="7681" max="7684" width="34.5" style="117" customWidth="1"/>
    <col min="7685" max="7839" width="6.75" style="117" customWidth="1"/>
    <col min="7840" max="7936" width="6.875" style="117"/>
    <col min="7937" max="7940" width="34.5" style="117" customWidth="1"/>
    <col min="7941" max="8095" width="6.75" style="117" customWidth="1"/>
    <col min="8096" max="8192" width="6.875" style="117"/>
    <col min="8193" max="8196" width="34.5" style="117" customWidth="1"/>
    <col min="8197" max="8351" width="6.75" style="117" customWidth="1"/>
    <col min="8352" max="8448" width="6.875" style="117"/>
    <col min="8449" max="8452" width="34.5" style="117" customWidth="1"/>
    <col min="8453" max="8607" width="6.75" style="117" customWidth="1"/>
    <col min="8608" max="8704" width="6.875" style="117"/>
    <col min="8705" max="8708" width="34.5" style="117" customWidth="1"/>
    <col min="8709" max="8863" width="6.75" style="117" customWidth="1"/>
    <col min="8864" max="8960" width="6.875" style="117"/>
    <col min="8961" max="8964" width="34.5" style="117" customWidth="1"/>
    <col min="8965" max="9119" width="6.75" style="117" customWidth="1"/>
    <col min="9120" max="9216" width="6.875" style="117"/>
    <col min="9217" max="9220" width="34.5" style="117" customWidth="1"/>
    <col min="9221" max="9375" width="6.75" style="117" customWidth="1"/>
    <col min="9376" max="9472" width="6.875" style="117"/>
    <col min="9473" max="9476" width="34.5" style="117" customWidth="1"/>
    <col min="9477" max="9631" width="6.75" style="117" customWidth="1"/>
    <col min="9632" max="9728" width="6.875" style="117"/>
    <col min="9729" max="9732" width="34.5" style="117" customWidth="1"/>
    <col min="9733" max="9887" width="6.75" style="117" customWidth="1"/>
    <col min="9888" max="9984" width="6.875" style="117"/>
    <col min="9985" max="9988" width="34.5" style="117" customWidth="1"/>
    <col min="9989" max="10143" width="6.75" style="117" customWidth="1"/>
    <col min="10144" max="10240" width="6.875" style="117"/>
    <col min="10241" max="10244" width="34.5" style="117" customWidth="1"/>
    <col min="10245" max="10399" width="6.75" style="117" customWidth="1"/>
    <col min="10400" max="10496" width="6.875" style="117"/>
    <col min="10497" max="10500" width="34.5" style="117" customWidth="1"/>
    <col min="10501" max="10655" width="6.75" style="117" customWidth="1"/>
    <col min="10656" max="10752" width="6.875" style="117"/>
    <col min="10753" max="10756" width="34.5" style="117" customWidth="1"/>
    <col min="10757" max="10911" width="6.75" style="117" customWidth="1"/>
    <col min="10912" max="11008" width="6.875" style="117"/>
    <col min="11009" max="11012" width="34.5" style="117" customWidth="1"/>
    <col min="11013" max="11167" width="6.75" style="117" customWidth="1"/>
    <col min="11168" max="11264" width="6.875" style="117"/>
    <col min="11265" max="11268" width="34.5" style="117" customWidth="1"/>
    <col min="11269" max="11423" width="6.75" style="117" customWidth="1"/>
    <col min="11424" max="11520" width="6.875" style="117"/>
    <col min="11521" max="11524" width="34.5" style="117" customWidth="1"/>
    <col min="11525" max="11679" width="6.75" style="117" customWidth="1"/>
    <col min="11680" max="11776" width="6.875" style="117"/>
    <col min="11777" max="11780" width="34.5" style="117" customWidth="1"/>
    <col min="11781" max="11935" width="6.75" style="117" customWidth="1"/>
    <col min="11936" max="12032" width="6.875" style="117"/>
    <col min="12033" max="12036" width="34.5" style="117" customWidth="1"/>
    <col min="12037" max="12191" width="6.75" style="117" customWidth="1"/>
    <col min="12192" max="12288" width="6.875" style="117"/>
    <col min="12289" max="12292" width="34.5" style="117" customWidth="1"/>
    <col min="12293" max="12447" width="6.75" style="117" customWidth="1"/>
    <col min="12448" max="12544" width="6.875" style="117"/>
    <col min="12545" max="12548" width="34.5" style="117" customWidth="1"/>
    <col min="12549" max="12703" width="6.75" style="117" customWidth="1"/>
    <col min="12704" max="12800" width="6.875" style="117"/>
    <col min="12801" max="12804" width="34.5" style="117" customWidth="1"/>
    <col min="12805" max="12959" width="6.75" style="117" customWidth="1"/>
    <col min="12960" max="13056" width="6.875" style="117"/>
    <col min="13057" max="13060" width="34.5" style="117" customWidth="1"/>
    <col min="13061" max="13215" width="6.75" style="117" customWidth="1"/>
    <col min="13216" max="13312" width="6.875" style="117"/>
    <col min="13313" max="13316" width="34.5" style="117" customWidth="1"/>
    <col min="13317" max="13471" width="6.75" style="117" customWidth="1"/>
    <col min="13472" max="13568" width="6.875" style="117"/>
    <col min="13569" max="13572" width="34.5" style="117" customWidth="1"/>
    <col min="13573" max="13727" width="6.75" style="117" customWidth="1"/>
    <col min="13728" max="13824" width="6.875" style="117"/>
    <col min="13825" max="13828" width="34.5" style="117" customWidth="1"/>
    <col min="13829" max="13983" width="6.75" style="117" customWidth="1"/>
    <col min="13984" max="14080" width="6.875" style="117"/>
    <col min="14081" max="14084" width="34.5" style="117" customWidth="1"/>
    <col min="14085" max="14239" width="6.75" style="117" customWidth="1"/>
    <col min="14240" max="14336" width="6.875" style="117"/>
    <col min="14337" max="14340" width="34.5" style="117" customWidth="1"/>
    <col min="14341" max="14495" width="6.75" style="117" customWidth="1"/>
    <col min="14496" max="14592" width="6.875" style="117"/>
    <col min="14593" max="14596" width="34.5" style="117" customWidth="1"/>
    <col min="14597" max="14751" width="6.75" style="117" customWidth="1"/>
    <col min="14752" max="14848" width="6.875" style="117"/>
    <col min="14849" max="14852" width="34.5" style="117" customWidth="1"/>
    <col min="14853" max="15007" width="6.75" style="117" customWidth="1"/>
    <col min="15008" max="15104" width="6.875" style="117"/>
    <col min="15105" max="15108" width="34.5" style="117" customWidth="1"/>
    <col min="15109" max="15263" width="6.75" style="117" customWidth="1"/>
    <col min="15264" max="15360" width="6.875" style="117"/>
    <col min="15361" max="15364" width="34.5" style="117" customWidth="1"/>
    <col min="15365" max="15519" width="6.75" style="117" customWidth="1"/>
    <col min="15520" max="15616" width="6.875" style="117"/>
    <col min="15617" max="15620" width="34.5" style="117" customWidth="1"/>
    <col min="15621" max="15775" width="6.75" style="117" customWidth="1"/>
    <col min="15776" max="15872" width="6.875" style="117"/>
    <col min="15873" max="15876" width="34.5" style="117" customWidth="1"/>
    <col min="15877" max="16031" width="6.75" style="117" customWidth="1"/>
    <col min="16032" max="16128" width="6.875" style="117"/>
    <col min="16129" max="16132" width="34.5" style="117" customWidth="1"/>
    <col min="16133" max="16287" width="6.75" style="117" customWidth="1"/>
    <col min="16288" max="16384" width="6.875" style="117"/>
  </cols>
  <sheetData>
    <row r="1" customHeight="1" spans="1:251">
      <c r="A1" s="118" t="s">
        <v>492</v>
      </c>
      <c r="B1" s="248"/>
      <c r="C1" s="249"/>
      <c r="D1" s="250"/>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c r="DV1" s="249"/>
      <c r="DW1" s="249"/>
      <c r="DX1" s="249"/>
      <c r="DY1" s="249"/>
      <c r="DZ1" s="249"/>
      <c r="EA1" s="249"/>
      <c r="EB1" s="249"/>
      <c r="EC1" s="249"/>
      <c r="ED1" s="249"/>
      <c r="EE1" s="249"/>
      <c r="EF1" s="249"/>
      <c r="EG1" s="249"/>
      <c r="EH1" s="249"/>
      <c r="EI1" s="249"/>
      <c r="EJ1" s="249"/>
      <c r="EK1" s="249"/>
      <c r="EL1" s="249"/>
      <c r="EM1" s="249"/>
      <c r="EN1" s="249"/>
      <c r="EO1" s="249"/>
      <c r="EP1" s="249"/>
      <c r="EQ1" s="249"/>
      <c r="ER1" s="249"/>
      <c r="ES1" s="249"/>
      <c r="ET1" s="249"/>
      <c r="EU1" s="249"/>
      <c r="EV1" s="249"/>
      <c r="EW1" s="249"/>
      <c r="EX1" s="249"/>
      <c r="EY1" s="249"/>
      <c r="EZ1" s="249"/>
      <c r="FA1" s="249"/>
      <c r="FB1" s="249"/>
      <c r="FC1" s="249"/>
      <c r="FD1" s="282"/>
      <c r="FE1" s="282"/>
      <c r="FF1" s="282"/>
      <c r="FG1" s="282"/>
      <c r="FH1" s="282"/>
      <c r="FI1" s="282"/>
      <c r="FJ1" s="282"/>
      <c r="FK1" s="282"/>
      <c r="FL1" s="282"/>
      <c r="FM1" s="282"/>
      <c r="FN1" s="282"/>
      <c r="FO1" s="282"/>
      <c r="FP1" s="282"/>
      <c r="FQ1" s="282"/>
      <c r="FR1" s="282"/>
      <c r="FS1" s="282"/>
      <c r="FT1" s="282"/>
      <c r="FU1" s="282"/>
      <c r="FV1" s="282"/>
      <c r="FW1" s="282"/>
      <c r="FX1" s="282"/>
      <c r="FY1" s="282"/>
      <c r="FZ1" s="282"/>
      <c r="GA1" s="282"/>
      <c r="GB1" s="282"/>
      <c r="GC1" s="282"/>
      <c r="GD1" s="282"/>
      <c r="GE1" s="282"/>
      <c r="GF1" s="282"/>
      <c r="GG1" s="282"/>
      <c r="GH1" s="282"/>
      <c r="GI1" s="282"/>
      <c r="GJ1" s="282"/>
      <c r="GK1" s="282"/>
      <c r="GL1" s="282"/>
      <c r="GM1" s="282"/>
      <c r="GN1" s="282"/>
      <c r="GO1" s="282"/>
      <c r="GP1" s="282"/>
      <c r="GQ1" s="282"/>
      <c r="GR1" s="282"/>
      <c r="GS1" s="282"/>
      <c r="GT1" s="282"/>
      <c r="GU1" s="282"/>
      <c r="GV1" s="282"/>
      <c r="GW1" s="282"/>
      <c r="GX1" s="282"/>
      <c r="GY1" s="282"/>
      <c r="GZ1" s="282"/>
      <c r="HA1" s="282"/>
      <c r="HB1" s="282"/>
      <c r="HC1" s="282"/>
      <c r="HD1" s="282"/>
      <c r="HE1" s="282"/>
      <c r="HF1" s="282"/>
      <c r="HG1" s="282"/>
      <c r="HH1" s="282"/>
      <c r="HI1" s="282"/>
      <c r="HJ1" s="282"/>
      <c r="HK1" s="282"/>
      <c r="HL1" s="282"/>
      <c r="HM1" s="282"/>
      <c r="HN1" s="282"/>
      <c r="HO1" s="282"/>
      <c r="HP1" s="282"/>
      <c r="HQ1" s="282"/>
      <c r="HR1" s="282"/>
      <c r="HS1" s="282"/>
      <c r="HT1" s="282"/>
      <c r="HU1" s="282"/>
      <c r="HV1" s="282"/>
      <c r="HW1" s="282"/>
      <c r="HX1" s="282"/>
      <c r="HY1" s="282"/>
      <c r="HZ1" s="282"/>
      <c r="IA1" s="282"/>
      <c r="IB1" s="282"/>
      <c r="IC1" s="282"/>
      <c r="ID1" s="282"/>
      <c r="IE1" s="282"/>
      <c r="IF1" s="282"/>
      <c r="IG1" s="282"/>
      <c r="IH1" s="282"/>
      <c r="II1" s="282"/>
      <c r="IJ1" s="282"/>
      <c r="IK1" s="282"/>
      <c r="IL1" s="282"/>
      <c r="IM1" s="282"/>
      <c r="IN1" s="282"/>
      <c r="IO1" s="282"/>
      <c r="IP1" s="282"/>
      <c r="IQ1" s="282"/>
    </row>
    <row r="2" ht="38.25" customHeight="1" spans="1:251">
      <c r="A2" s="251" t="s">
        <v>493</v>
      </c>
      <c r="B2" s="252"/>
      <c r="C2" s="253"/>
      <c r="D2" s="252"/>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249"/>
      <c r="DK2" s="249"/>
      <c r="DL2" s="249"/>
      <c r="DM2" s="249"/>
      <c r="DN2" s="249"/>
      <c r="DO2" s="249"/>
      <c r="DP2" s="249"/>
      <c r="DQ2" s="249"/>
      <c r="DR2" s="249"/>
      <c r="DS2" s="249"/>
      <c r="DT2" s="249"/>
      <c r="DU2" s="249"/>
      <c r="DV2" s="249"/>
      <c r="DW2" s="249"/>
      <c r="DX2" s="249"/>
      <c r="DY2" s="249"/>
      <c r="DZ2" s="249"/>
      <c r="EA2" s="249"/>
      <c r="EB2" s="249"/>
      <c r="EC2" s="249"/>
      <c r="ED2" s="249"/>
      <c r="EE2" s="249"/>
      <c r="EF2" s="249"/>
      <c r="EG2" s="249"/>
      <c r="EH2" s="249"/>
      <c r="EI2" s="249"/>
      <c r="EJ2" s="249"/>
      <c r="EK2" s="249"/>
      <c r="EL2" s="249"/>
      <c r="EM2" s="249"/>
      <c r="EN2" s="249"/>
      <c r="EO2" s="249"/>
      <c r="EP2" s="249"/>
      <c r="EQ2" s="249"/>
      <c r="ER2" s="249"/>
      <c r="ES2" s="249"/>
      <c r="ET2" s="249"/>
      <c r="EU2" s="249"/>
      <c r="EV2" s="249"/>
      <c r="EW2" s="249"/>
      <c r="EX2" s="249"/>
      <c r="EY2" s="249"/>
      <c r="EZ2" s="249"/>
      <c r="FA2" s="249"/>
      <c r="FB2" s="249"/>
      <c r="FC2" s="249"/>
      <c r="FD2" s="282"/>
      <c r="FE2" s="282"/>
      <c r="FF2" s="282"/>
      <c r="FG2" s="282"/>
      <c r="FH2" s="282"/>
      <c r="FI2" s="282"/>
      <c r="FJ2" s="282"/>
      <c r="FK2" s="282"/>
      <c r="FL2" s="282"/>
      <c r="FM2" s="282"/>
      <c r="FN2" s="282"/>
      <c r="FO2" s="282"/>
      <c r="FP2" s="282"/>
      <c r="FQ2" s="282"/>
      <c r="FR2" s="282"/>
      <c r="FS2" s="282"/>
      <c r="FT2" s="282"/>
      <c r="FU2" s="282"/>
      <c r="FV2" s="282"/>
      <c r="FW2" s="282"/>
      <c r="FX2" s="282"/>
      <c r="FY2" s="282"/>
      <c r="FZ2" s="282"/>
      <c r="GA2" s="282"/>
      <c r="GB2" s="282"/>
      <c r="GC2" s="282"/>
      <c r="GD2" s="282"/>
      <c r="GE2" s="282"/>
      <c r="GF2" s="282"/>
      <c r="GG2" s="282"/>
      <c r="GH2" s="282"/>
      <c r="GI2" s="282"/>
      <c r="GJ2" s="282"/>
      <c r="GK2" s="282"/>
      <c r="GL2" s="282"/>
      <c r="GM2" s="282"/>
      <c r="GN2" s="282"/>
      <c r="GO2" s="282"/>
      <c r="GP2" s="282"/>
      <c r="GQ2" s="282"/>
      <c r="GR2" s="282"/>
      <c r="GS2" s="282"/>
      <c r="GT2" s="282"/>
      <c r="GU2" s="282"/>
      <c r="GV2" s="282"/>
      <c r="GW2" s="282"/>
      <c r="GX2" s="282"/>
      <c r="GY2" s="282"/>
      <c r="GZ2" s="282"/>
      <c r="HA2" s="282"/>
      <c r="HB2" s="282"/>
      <c r="HC2" s="282"/>
      <c r="HD2" s="282"/>
      <c r="HE2" s="282"/>
      <c r="HF2" s="282"/>
      <c r="HG2" s="282"/>
      <c r="HH2" s="282"/>
      <c r="HI2" s="282"/>
      <c r="HJ2" s="282"/>
      <c r="HK2" s="282"/>
      <c r="HL2" s="282"/>
      <c r="HM2" s="282"/>
      <c r="HN2" s="282"/>
      <c r="HO2" s="282"/>
      <c r="HP2" s="282"/>
      <c r="HQ2" s="282"/>
      <c r="HR2" s="282"/>
      <c r="HS2" s="282"/>
      <c r="HT2" s="282"/>
      <c r="HU2" s="282"/>
      <c r="HV2" s="282"/>
      <c r="HW2" s="282"/>
      <c r="HX2" s="282"/>
      <c r="HY2" s="282"/>
      <c r="HZ2" s="282"/>
      <c r="IA2" s="282"/>
      <c r="IB2" s="282"/>
      <c r="IC2" s="282"/>
      <c r="ID2" s="282"/>
      <c r="IE2" s="282"/>
      <c r="IF2" s="282"/>
      <c r="IG2" s="282"/>
      <c r="IH2" s="282"/>
      <c r="II2" s="282"/>
      <c r="IJ2" s="282"/>
      <c r="IK2" s="282"/>
      <c r="IL2" s="282"/>
      <c r="IM2" s="282"/>
      <c r="IN2" s="282"/>
      <c r="IO2" s="282"/>
      <c r="IP2" s="282"/>
      <c r="IQ2" s="282"/>
    </row>
    <row r="3" ht="12.75" customHeight="1" spans="1:251">
      <c r="A3" s="252"/>
      <c r="B3" s="252"/>
      <c r="C3" s="253"/>
      <c r="D3" s="252"/>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c r="DV3" s="249"/>
      <c r="DW3" s="249"/>
      <c r="DX3" s="249"/>
      <c r="DY3" s="249"/>
      <c r="DZ3" s="249"/>
      <c r="EA3" s="249"/>
      <c r="EB3" s="249"/>
      <c r="EC3" s="249"/>
      <c r="ED3" s="249"/>
      <c r="EE3" s="249"/>
      <c r="EF3" s="249"/>
      <c r="EG3" s="249"/>
      <c r="EH3" s="249"/>
      <c r="EI3" s="249"/>
      <c r="EJ3" s="249"/>
      <c r="EK3" s="249"/>
      <c r="EL3" s="249"/>
      <c r="EM3" s="249"/>
      <c r="EN3" s="249"/>
      <c r="EO3" s="249"/>
      <c r="EP3" s="249"/>
      <c r="EQ3" s="249"/>
      <c r="ER3" s="249"/>
      <c r="ES3" s="249"/>
      <c r="ET3" s="249"/>
      <c r="EU3" s="249"/>
      <c r="EV3" s="249"/>
      <c r="EW3" s="249"/>
      <c r="EX3" s="249"/>
      <c r="EY3" s="249"/>
      <c r="EZ3" s="249"/>
      <c r="FA3" s="249"/>
      <c r="FB3" s="249"/>
      <c r="FC3" s="249"/>
      <c r="FD3" s="282"/>
      <c r="FE3" s="282"/>
      <c r="FF3" s="282"/>
      <c r="FG3" s="282"/>
      <c r="FH3" s="282"/>
      <c r="FI3" s="282"/>
      <c r="FJ3" s="282"/>
      <c r="FK3" s="282"/>
      <c r="FL3" s="282"/>
      <c r="FM3" s="282"/>
      <c r="FN3" s="282"/>
      <c r="FO3" s="282"/>
      <c r="FP3" s="282"/>
      <c r="FQ3" s="282"/>
      <c r="FR3" s="282"/>
      <c r="FS3" s="282"/>
      <c r="FT3" s="282"/>
      <c r="FU3" s="282"/>
      <c r="FV3" s="282"/>
      <c r="FW3" s="282"/>
      <c r="FX3" s="282"/>
      <c r="FY3" s="282"/>
      <c r="FZ3" s="282"/>
      <c r="GA3" s="282"/>
      <c r="GB3" s="282"/>
      <c r="GC3" s="282"/>
      <c r="GD3" s="282"/>
      <c r="GE3" s="282"/>
      <c r="GF3" s="282"/>
      <c r="GG3" s="282"/>
      <c r="GH3" s="282"/>
      <c r="GI3" s="282"/>
      <c r="GJ3" s="282"/>
      <c r="GK3" s="282"/>
      <c r="GL3" s="282"/>
      <c r="GM3" s="282"/>
      <c r="GN3" s="282"/>
      <c r="GO3" s="282"/>
      <c r="GP3" s="282"/>
      <c r="GQ3" s="282"/>
      <c r="GR3" s="282"/>
      <c r="GS3" s="282"/>
      <c r="GT3" s="282"/>
      <c r="GU3" s="282"/>
      <c r="GV3" s="282"/>
      <c r="GW3" s="282"/>
      <c r="GX3" s="282"/>
      <c r="GY3" s="282"/>
      <c r="GZ3" s="282"/>
      <c r="HA3" s="282"/>
      <c r="HB3" s="282"/>
      <c r="HC3" s="282"/>
      <c r="HD3" s="282"/>
      <c r="HE3" s="282"/>
      <c r="HF3" s="282"/>
      <c r="HG3" s="282"/>
      <c r="HH3" s="282"/>
      <c r="HI3" s="282"/>
      <c r="HJ3" s="282"/>
      <c r="HK3" s="282"/>
      <c r="HL3" s="282"/>
      <c r="HM3" s="282"/>
      <c r="HN3" s="282"/>
      <c r="HO3" s="282"/>
      <c r="HP3" s="282"/>
      <c r="HQ3" s="282"/>
      <c r="HR3" s="282"/>
      <c r="HS3" s="282"/>
      <c r="HT3" s="282"/>
      <c r="HU3" s="282"/>
      <c r="HV3" s="282"/>
      <c r="HW3" s="282"/>
      <c r="HX3" s="282"/>
      <c r="HY3" s="282"/>
      <c r="HZ3" s="282"/>
      <c r="IA3" s="282"/>
      <c r="IB3" s="282"/>
      <c r="IC3" s="282"/>
      <c r="ID3" s="282"/>
      <c r="IE3" s="282"/>
      <c r="IF3" s="282"/>
      <c r="IG3" s="282"/>
      <c r="IH3" s="282"/>
      <c r="II3" s="282"/>
      <c r="IJ3" s="282"/>
      <c r="IK3" s="282"/>
      <c r="IL3" s="282"/>
      <c r="IM3" s="282"/>
      <c r="IN3" s="282"/>
      <c r="IO3" s="282"/>
      <c r="IP3" s="282"/>
      <c r="IQ3" s="282"/>
    </row>
    <row r="4" customHeight="1" spans="1:251">
      <c r="A4" s="126"/>
      <c r="B4" s="254"/>
      <c r="C4" s="255"/>
      <c r="D4" s="127" t="s">
        <v>313</v>
      </c>
      <c r="E4" s="249"/>
      <c r="F4" s="249"/>
      <c r="G4" s="249"/>
      <c r="H4" s="249"/>
      <c r="I4" s="249"/>
      <c r="J4" s="249"/>
      <c r="K4" s="249"/>
      <c r="L4" s="249"/>
      <c r="M4" s="249"/>
      <c r="N4" s="249"/>
      <c r="O4" s="249"/>
      <c r="P4" s="249"/>
      <c r="Q4" s="249"/>
      <c r="R4" s="249"/>
      <c r="S4" s="249"/>
      <c r="T4" s="249"/>
      <c r="U4" s="249"/>
      <c r="V4" s="249"/>
      <c r="W4" s="249"/>
      <c r="X4" s="249"/>
      <c r="Y4" s="249"/>
      <c r="Z4" s="249"/>
      <c r="AA4" s="249"/>
      <c r="AB4" s="249"/>
      <c r="AC4" s="249"/>
      <c r="AD4" s="249"/>
      <c r="AE4" s="249"/>
      <c r="AF4" s="249"/>
      <c r="AG4" s="249"/>
      <c r="AH4" s="249"/>
      <c r="AI4" s="249"/>
      <c r="AJ4" s="249"/>
      <c r="AK4" s="249"/>
      <c r="AL4" s="249"/>
      <c r="AM4" s="249"/>
      <c r="AN4" s="249"/>
      <c r="AO4" s="249"/>
      <c r="AP4" s="249"/>
      <c r="AQ4" s="249"/>
      <c r="AR4" s="249"/>
      <c r="AS4" s="249"/>
      <c r="AT4" s="249"/>
      <c r="AU4" s="249"/>
      <c r="AV4" s="249"/>
      <c r="AW4" s="249"/>
      <c r="AX4" s="249"/>
      <c r="AY4" s="249"/>
      <c r="AZ4" s="249"/>
      <c r="BA4" s="249"/>
      <c r="BB4" s="249"/>
      <c r="BC4" s="249"/>
      <c r="BD4" s="249"/>
      <c r="BE4" s="249"/>
      <c r="BF4" s="249"/>
      <c r="BG4" s="249"/>
      <c r="BH4" s="249"/>
      <c r="BI4" s="249"/>
      <c r="BJ4" s="249"/>
      <c r="BK4" s="249"/>
      <c r="BL4" s="249"/>
      <c r="BM4" s="249"/>
      <c r="BN4" s="249"/>
      <c r="BO4" s="249"/>
      <c r="BP4" s="249"/>
      <c r="BQ4" s="249"/>
      <c r="BR4" s="249"/>
      <c r="BS4" s="249"/>
      <c r="BT4" s="249"/>
      <c r="BU4" s="249"/>
      <c r="BV4" s="249"/>
      <c r="BW4" s="249"/>
      <c r="BX4" s="249"/>
      <c r="BY4" s="249"/>
      <c r="BZ4" s="249"/>
      <c r="CA4" s="249"/>
      <c r="CB4" s="249"/>
      <c r="CC4" s="249"/>
      <c r="CD4" s="249"/>
      <c r="CE4" s="249"/>
      <c r="CF4" s="249"/>
      <c r="CG4" s="249"/>
      <c r="CH4" s="249"/>
      <c r="CI4" s="249"/>
      <c r="CJ4" s="249"/>
      <c r="CK4" s="249"/>
      <c r="CL4" s="249"/>
      <c r="CM4" s="249"/>
      <c r="CN4" s="249"/>
      <c r="CO4" s="249"/>
      <c r="CP4" s="249"/>
      <c r="CQ4" s="249"/>
      <c r="CR4" s="249"/>
      <c r="CS4" s="249"/>
      <c r="CT4" s="249"/>
      <c r="CU4" s="249"/>
      <c r="CV4" s="249"/>
      <c r="CW4" s="249"/>
      <c r="CX4" s="249"/>
      <c r="CY4" s="249"/>
      <c r="CZ4" s="249"/>
      <c r="DA4" s="249"/>
      <c r="DB4" s="249"/>
      <c r="DC4" s="249"/>
      <c r="DD4" s="249"/>
      <c r="DE4" s="249"/>
      <c r="DF4" s="249"/>
      <c r="DG4" s="249"/>
      <c r="DH4" s="249"/>
      <c r="DI4" s="249"/>
      <c r="DJ4" s="249"/>
      <c r="DK4" s="249"/>
      <c r="DL4" s="249"/>
      <c r="DM4" s="249"/>
      <c r="DN4" s="249"/>
      <c r="DO4" s="249"/>
      <c r="DP4" s="249"/>
      <c r="DQ4" s="249"/>
      <c r="DR4" s="249"/>
      <c r="DS4" s="249"/>
      <c r="DT4" s="249"/>
      <c r="DU4" s="249"/>
      <c r="DV4" s="249"/>
      <c r="DW4" s="249"/>
      <c r="DX4" s="249"/>
      <c r="DY4" s="249"/>
      <c r="DZ4" s="249"/>
      <c r="EA4" s="249"/>
      <c r="EB4" s="249"/>
      <c r="EC4" s="249"/>
      <c r="ED4" s="249"/>
      <c r="EE4" s="249"/>
      <c r="EF4" s="249"/>
      <c r="EG4" s="249"/>
      <c r="EH4" s="249"/>
      <c r="EI4" s="249"/>
      <c r="EJ4" s="249"/>
      <c r="EK4" s="249"/>
      <c r="EL4" s="249"/>
      <c r="EM4" s="249"/>
      <c r="EN4" s="249"/>
      <c r="EO4" s="249"/>
      <c r="EP4" s="249"/>
      <c r="EQ4" s="249"/>
      <c r="ER4" s="249"/>
      <c r="ES4" s="249"/>
      <c r="ET4" s="249"/>
      <c r="EU4" s="249"/>
      <c r="EV4" s="249"/>
      <c r="EW4" s="249"/>
      <c r="EX4" s="249"/>
      <c r="EY4" s="249"/>
      <c r="EZ4" s="249"/>
      <c r="FA4" s="249"/>
      <c r="FB4" s="249"/>
      <c r="FC4" s="249"/>
      <c r="FD4" s="282"/>
      <c r="FE4" s="282"/>
      <c r="FF4" s="282"/>
      <c r="FG4" s="282"/>
      <c r="FH4" s="282"/>
      <c r="FI4" s="282"/>
      <c r="FJ4" s="282"/>
      <c r="FK4" s="282"/>
      <c r="FL4" s="282"/>
      <c r="FM4" s="282"/>
      <c r="FN4" s="282"/>
      <c r="FO4" s="282"/>
      <c r="FP4" s="282"/>
      <c r="FQ4" s="282"/>
      <c r="FR4" s="282"/>
      <c r="FS4" s="282"/>
      <c r="FT4" s="282"/>
      <c r="FU4" s="282"/>
      <c r="FV4" s="282"/>
      <c r="FW4" s="282"/>
      <c r="FX4" s="282"/>
      <c r="FY4" s="282"/>
      <c r="FZ4" s="282"/>
      <c r="GA4" s="282"/>
      <c r="GB4" s="282"/>
      <c r="GC4" s="282"/>
      <c r="GD4" s="282"/>
      <c r="GE4" s="282"/>
      <c r="GF4" s="282"/>
      <c r="GG4" s="282"/>
      <c r="GH4" s="282"/>
      <c r="GI4" s="282"/>
      <c r="GJ4" s="282"/>
      <c r="GK4" s="282"/>
      <c r="GL4" s="282"/>
      <c r="GM4" s="282"/>
      <c r="GN4" s="282"/>
      <c r="GO4" s="282"/>
      <c r="GP4" s="282"/>
      <c r="GQ4" s="282"/>
      <c r="GR4" s="282"/>
      <c r="GS4" s="282"/>
      <c r="GT4" s="282"/>
      <c r="GU4" s="282"/>
      <c r="GV4" s="282"/>
      <c r="GW4" s="282"/>
      <c r="GX4" s="282"/>
      <c r="GY4" s="282"/>
      <c r="GZ4" s="282"/>
      <c r="HA4" s="282"/>
      <c r="HB4" s="282"/>
      <c r="HC4" s="282"/>
      <c r="HD4" s="282"/>
      <c r="HE4" s="282"/>
      <c r="HF4" s="282"/>
      <c r="HG4" s="282"/>
      <c r="HH4" s="282"/>
      <c r="HI4" s="282"/>
      <c r="HJ4" s="282"/>
      <c r="HK4" s="282"/>
      <c r="HL4" s="282"/>
      <c r="HM4" s="282"/>
      <c r="HN4" s="282"/>
      <c r="HO4" s="282"/>
      <c r="HP4" s="282"/>
      <c r="HQ4" s="282"/>
      <c r="HR4" s="282"/>
      <c r="HS4" s="282"/>
      <c r="HT4" s="282"/>
      <c r="HU4" s="282"/>
      <c r="HV4" s="282"/>
      <c r="HW4" s="282"/>
      <c r="HX4" s="282"/>
      <c r="HY4" s="282"/>
      <c r="HZ4" s="282"/>
      <c r="IA4" s="282"/>
      <c r="IB4" s="282"/>
      <c r="IC4" s="282"/>
      <c r="ID4" s="282"/>
      <c r="IE4" s="282"/>
      <c r="IF4" s="282"/>
      <c r="IG4" s="282"/>
      <c r="IH4" s="282"/>
      <c r="II4" s="282"/>
      <c r="IJ4" s="282"/>
      <c r="IK4" s="282"/>
      <c r="IL4" s="282"/>
      <c r="IM4" s="282"/>
      <c r="IN4" s="282"/>
      <c r="IO4" s="282"/>
      <c r="IP4" s="282"/>
      <c r="IQ4" s="282"/>
    </row>
    <row r="5" ht="23.25" customHeight="1" spans="1:251">
      <c r="A5" s="129" t="s">
        <v>314</v>
      </c>
      <c r="B5" s="129"/>
      <c r="C5" s="129" t="s">
        <v>315</v>
      </c>
      <c r="D5" s="129"/>
      <c r="E5" s="249"/>
      <c r="F5" s="249"/>
      <c r="G5" s="249"/>
      <c r="H5" s="249"/>
      <c r="I5" s="249"/>
      <c r="J5" s="249"/>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49"/>
      <c r="BN5" s="249"/>
      <c r="BO5" s="249"/>
      <c r="BP5" s="249"/>
      <c r="BQ5" s="249"/>
      <c r="BR5" s="249"/>
      <c r="BS5" s="249"/>
      <c r="BT5" s="249"/>
      <c r="BU5" s="249"/>
      <c r="BV5" s="249"/>
      <c r="BW5" s="249"/>
      <c r="BX5" s="249"/>
      <c r="BY5" s="249"/>
      <c r="BZ5" s="249"/>
      <c r="CA5" s="249"/>
      <c r="CB5" s="249"/>
      <c r="CC5" s="249"/>
      <c r="CD5" s="249"/>
      <c r="CE5" s="249"/>
      <c r="CF5" s="249"/>
      <c r="CG5" s="249"/>
      <c r="CH5" s="249"/>
      <c r="CI5" s="249"/>
      <c r="CJ5" s="249"/>
      <c r="CK5" s="249"/>
      <c r="CL5" s="249"/>
      <c r="CM5" s="249"/>
      <c r="CN5" s="249"/>
      <c r="CO5" s="249"/>
      <c r="CP5" s="249"/>
      <c r="CQ5" s="249"/>
      <c r="CR5" s="249"/>
      <c r="CS5" s="249"/>
      <c r="CT5" s="249"/>
      <c r="CU5" s="249"/>
      <c r="CV5" s="249"/>
      <c r="CW5" s="249"/>
      <c r="CX5" s="249"/>
      <c r="CY5" s="249"/>
      <c r="CZ5" s="249"/>
      <c r="DA5" s="249"/>
      <c r="DB5" s="249"/>
      <c r="DC5" s="249"/>
      <c r="DD5" s="249"/>
      <c r="DE5" s="249"/>
      <c r="DF5" s="249"/>
      <c r="DG5" s="249"/>
      <c r="DH5" s="249"/>
      <c r="DI5" s="249"/>
      <c r="DJ5" s="249"/>
      <c r="DK5" s="249"/>
      <c r="DL5" s="249"/>
      <c r="DM5" s="249"/>
      <c r="DN5" s="249"/>
      <c r="DO5" s="249"/>
      <c r="DP5" s="249"/>
      <c r="DQ5" s="249"/>
      <c r="DR5" s="249"/>
      <c r="DS5" s="249"/>
      <c r="DT5" s="249"/>
      <c r="DU5" s="249"/>
      <c r="DV5" s="249"/>
      <c r="DW5" s="249"/>
      <c r="DX5" s="249"/>
      <c r="DY5" s="249"/>
      <c r="DZ5" s="249"/>
      <c r="EA5" s="249"/>
      <c r="EB5" s="249"/>
      <c r="EC5" s="249"/>
      <c r="ED5" s="249"/>
      <c r="EE5" s="249"/>
      <c r="EF5" s="249"/>
      <c r="EG5" s="249"/>
      <c r="EH5" s="249"/>
      <c r="EI5" s="249"/>
      <c r="EJ5" s="249"/>
      <c r="EK5" s="249"/>
      <c r="EL5" s="249"/>
      <c r="EM5" s="249"/>
      <c r="EN5" s="249"/>
      <c r="EO5" s="249"/>
      <c r="EP5" s="249"/>
      <c r="EQ5" s="249"/>
      <c r="ER5" s="249"/>
      <c r="ES5" s="249"/>
      <c r="ET5" s="249"/>
      <c r="EU5" s="249"/>
      <c r="EV5" s="249"/>
      <c r="EW5" s="249"/>
      <c r="EX5" s="249"/>
      <c r="EY5" s="249"/>
      <c r="EZ5" s="249"/>
      <c r="FA5" s="249"/>
      <c r="FB5" s="249"/>
      <c r="FC5" s="249"/>
      <c r="FD5" s="282"/>
      <c r="FE5" s="282"/>
      <c r="FF5" s="282"/>
      <c r="FG5" s="282"/>
      <c r="FH5" s="282"/>
      <c r="FI5" s="282"/>
      <c r="FJ5" s="282"/>
      <c r="FK5" s="282"/>
      <c r="FL5" s="282"/>
      <c r="FM5" s="282"/>
      <c r="FN5" s="282"/>
      <c r="FO5" s="282"/>
      <c r="FP5" s="282"/>
      <c r="FQ5" s="282"/>
      <c r="FR5" s="282"/>
      <c r="FS5" s="282"/>
      <c r="FT5" s="282"/>
      <c r="FU5" s="282"/>
      <c r="FV5" s="282"/>
      <c r="FW5" s="282"/>
      <c r="FX5" s="282"/>
      <c r="FY5" s="282"/>
      <c r="FZ5" s="282"/>
      <c r="GA5" s="282"/>
      <c r="GB5" s="282"/>
      <c r="GC5" s="282"/>
      <c r="GD5" s="282"/>
      <c r="GE5" s="282"/>
      <c r="GF5" s="282"/>
      <c r="GG5" s="282"/>
      <c r="GH5" s="282"/>
      <c r="GI5" s="282"/>
      <c r="GJ5" s="282"/>
      <c r="GK5" s="282"/>
      <c r="GL5" s="282"/>
      <c r="GM5" s="282"/>
      <c r="GN5" s="282"/>
      <c r="GO5" s="282"/>
      <c r="GP5" s="282"/>
      <c r="GQ5" s="282"/>
      <c r="GR5" s="282"/>
      <c r="GS5" s="282"/>
      <c r="GT5" s="282"/>
      <c r="GU5" s="282"/>
      <c r="GV5" s="282"/>
      <c r="GW5" s="282"/>
      <c r="GX5" s="282"/>
      <c r="GY5" s="282"/>
      <c r="GZ5" s="282"/>
      <c r="HA5" s="282"/>
      <c r="HB5" s="282"/>
      <c r="HC5" s="282"/>
      <c r="HD5" s="282"/>
      <c r="HE5" s="282"/>
      <c r="HF5" s="282"/>
      <c r="HG5" s="282"/>
      <c r="HH5" s="282"/>
      <c r="HI5" s="282"/>
      <c r="HJ5" s="282"/>
      <c r="HK5" s="282"/>
      <c r="HL5" s="282"/>
      <c r="HM5" s="282"/>
      <c r="HN5" s="282"/>
      <c r="HO5" s="282"/>
      <c r="HP5" s="282"/>
      <c r="HQ5" s="282"/>
      <c r="HR5" s="282"/>
      <c r="HS5" s="282"/>
      <c r="HT5" s="282"/>
      <c r="HU5" s="282"/>
      <c r="HV5" s="282"/>
      <c r="HW5" s="282"/>
      <c r="HX5" s="282"/>
      <c r="HY5" s="282"/>
      <c r="HZ5" s="282"/>
      <c r="IA5" s="282"/>
      <c r="IB5" s="282"/>
      <c r="IC5" s="282"/>
      <c r="ID5" s="282"/>
      <c r="IE5" s="282"/>
      <c r="IF5" s="282"/>
      <c r="IG5" s="282"/>
      <c r="IH5" s="282"/>
      <c r="II5" s="282"/>
      <c r="IJ5" s="282"/>
      <c r="IK5" s="282"/>
      <c r="IL5" s="282"/>
      <c r="IM5" s="282"/>
      <c r="IN5" s="282"/>
      <c r="IO5" s="282"/>
      <c r="IP5" s="282"/>
      <c r="IQ5" s="282"/>
    </row>
    <row r="6" ht="24" customHeight="1" spans="1:251">
      <c r="A6" s="256" t="s">
        <v>316</v>
      </c>
      <c r="B6" s="257" t="s">
        <v>317</v>
      </c>
      <c r="C6" s="256" t="s">
        <v>316</v>
      </c>
      <c r="D6" s="256" t="s">
        <v>317</v>
      </c>
      <c r="E6" s="249"/>
      <c r="F6" s="249"/>
      <c r="G6" s="249"/>
      <c r="H6" s="249"/>
      <c r="I6" s="249"/>
      <c r="J6" s="249"/>
      <c r="K6" s="249"/>
      <c r="L6" s="249"/>
      <c r="M6" s="249"/>
      <c r="N6" s="249"/>
      <c r="O6" s="249"/>
      <c r="P6" s="249"/>
      <c r="Q6" s="249"/>
      <c r="R6" s="249"/>
      <c r="S6" s="249"/>
      <c r="T6" s="249"/>
      <c r="U6" s="249"/>
      <c r="V6" s="249"/>
      <c r="W6" s="249"/>
      <c r="X6" s="249"/>
      <c r="Y6" s="249"/>
      <c r="Z6" s="249"/>
      <c r="AA6" s="249"/>
      <c r="AB6" s="249"/>
      <c r="AC6" s="249"/>
      <c r="AD6" s="249"/>
      <c r="AE6" s="249"/>
      <c r="AF6" s="249"/>
      <c r="AG6" s="249"/>
      <c r="AH6" s="249"/>
      <c r="AI6" s="249"/>
      <c r="AJ6" s="249"/>
      <c r="AK6" s="249"/>
      <c r="AL6" s="249"/>
      <c r="AM6" s="249"/>
      <c r="AN6" s="249"/>
      <c r="AO6" s="249"/>
      <c r="AP6" s="249"/>
      <c r="AQ6" s="249"/>
      <c r="AR6" s="249"/>
      <c r="AS6" s="249"/>
      <c r="AT6" s="249"/>
      <c r="AU6" s="249"/>
      <c r="AV6" s="249"/>
      <c r="AW6" s="249"/>
      <c r="AX6" s="249"/>
      <c r="AY6" s="249"/>
      <c r="AZ6" s="249"/>
      <c r="BA6" s="249"/>
      <c r="BB6" s="249"/>
      <c r="BC6" s="249"/>
      <c r="BD6" s="249"/>
      <c r="BE6" s="249"/>
      <c r="BF6" s="249"/>
      <c r="BG6" s="249"/>
      <c r="BH6" s="249"/>
      <c r="BI6" s="249"/>
      <c r="BJ6" s="249"/>
      <c r="BK6" s="249"/>
      <c r="BL6" s="249"/>
      <c r="BM6" s="249"/>
      <c r="BN6" s="249"/>
      <c r="BO6" s="249"/>
      <c r="BP6" s="249"/>
      <c r="BQ6" s="249"/>
      <c r="BR6" s="249"/>
      <c r="BS6" s="249"/>
      <c r="BT6" s="249"/>
      <c r="BU6" s="249"/>
      <c r="BV6" s="249"/>
      <c r="BW6" s="249"/>
      <c r="BX6" s="249"/>
      <c r="BY6" s="249"/>
      <c r="BZ6" s="249"/>
      <c r="CA6" s="249"/>
      <c r="CB6" s="249"/>
      <c r="CC6" s="249"/>
      <c r="CD6" s="249"/>
      <c r="CE6" s="249"/>
      <c r="CF6" s="249"/>
      <c r="CG6" s="249"/>
      <c r="CH6" s="249"/>
      <c r="CI6" s="249"/>
      <c r="CJ6" s="249"/>
      <c r="CK6" s="249"/>
      <c r="CL6" s="249"/>
      <c r="CM6" s="249"/>
      <c r="CN6" s="249"/>
      <c r="CO6" s="249"/>
      <c r="CP6" s="249"/>
      <c r="CQ6" s="249"/>
      <c r="CR6" s="249"/>
      <c r="CS6" s="249"/>
      <c r="CT6" s="249"/>
      <c r="CU6" s="249"/>
      <c r="CV6" s="249"/>
      <c r="CW6" s="249"/>
      <c r="CX6" s="249"/>
      <c r="CY6" s="249"/>
      <c r="CZ6" s="249"/>
      <c r="DA6" s="249"/>
      <c r="DB6" s="249"/>
      <c r="DC6" s="249"/>
      <c r="DD6" s="249"/>
      <c r="DE6" s="249"/>
      <c r="DF6" s="249"/>
      <c r="DG6" s="249"/>
      <c r="DH6" s="249"/>
      <c r="DI6" s="249"/>
      <c r="DJ6" s="249"/>
      <c r="DK6" s="249"/>
      <c r="DL6" s="249"/>
      <c r="DM6" s="249"/>
      <c r="DN6" s="249"/>
      <c r="DO6" s="249"/>
      <c r="DP6" s="249"/>
      <c r="DQ6" s="249"/>
      <c r="DR6" s="249"/>
      <c r="DS6" s="249"/>
      <c r="DT6" s="249"/>
      <c r="DU6" s="249"/>
      <c r="DV6" s="249"/>
      <c r="DW6" s="249"/>
      <c r="DX6" s="249"/>
      <c r="DY6" s="249"/>
      <c r="DZ6" s="249"/>
      <c r="EA6" s="249"/>
      <c r="EB6" s="249"/>
      <c r="EC6" s="249"/>
      <c r="ED6" s="249"/>
      <c r="EE6" s="249"/>
      <c r="EF6" s="249"/>
      <c r="EG6" s="249"/>
      <c r="EH6" s="249"/>
      <c r="EI6" s="249"/>
      <c r="EJ6" s="249"/>
      <c r="EK6" s="249"/>
      <c r="EL6" s="249"/>
      <c r="EM6" s="249"/>
      <c r="EN6" s="249"/>
      <c r="EO6" s="249"/>
      <c r="EP6" s="249"/>
      <c r="EQ6" s="249"/>
      <c r="ER6" s="249"/>
      <c r="ES6" s="249"/>
      <c r="ET6" s="249"/>
      <c r="EU6" s="249"/>
      <c r="EV6" s="249"/>
      <c r="EW6" s="249"/>
      <c r="EX6" s="249"/>
      <c r="EY6" s="249"/>
      <c r="EZ6" s="249"/>
      <c r="FA6" s="249"/>
      <c r="FB6" s="249"/>
      <c r="FC6" s="249"/>
      <c r="FD6" s="282"/>
      <c r="FE6" s="282"/>
      <c r="FF6" s="282"/>
      <c r="FG6" s="282"/>
      <c r="FH6" s="282"/>
      <c r="FI6" s="282"/>
      <c r="FJ6" s="282"/>
      <c r="FK6" s="282"/>
      <c r="FL6" s="282"/>
      <c r="FM6" s="282"/>
      <c r="FN6" s="282"/>
      <c r="FO6" s="282"/>
      <c r="FP6" s="282"/>
      <c r="FQ6" s="282"/>
      <c r="FR6" s="282"/>
      <c r="FS6" s="282"/>
      <c r="FT6" s="282"/>
      <c r="FU6" s="282"/>
      <c r="FV6" s="282"/>
      <c r="FW6" s="282"/>
      <c r="FX6" s="282"/>
      <c r="FY6" s="282"/>
      <c r="FZ6" s="282"/>
      <c r="GA6" s="282"/>
      <c r="GB6" s="282"/>
      <c r="GC6" s="282"/>
      <c r="GD6" s="282"/>
      <c r="GE6" s="282"/>
      <c r="GF6" s="282"/>
      <c r="GG6" s="282"/>
      <c r="GH6" s="282"/>
      <c r="GI6" s="282"/>
      <c r="GJ6" s="282"/>
      <c r="GK6" s="282"/>
      <c r="GL6" s="282"/>
      <c r="GM6" s="282"/>
      <c r="GN6" s="282"/>
      <c r="GO6" s="282"/>
      <c r="GP6" s="282"/>
      <c r="GQ6" s="282"/>
      <c r="GR6" s="282"/>
      <c r="GS6" s="282"/>
      <c r="GT6" s="282"/>
      <c r="GU6" s="282"/>
      <c r="GV6" s="282"/>
      <c r="GW6" s="282"/>
      <c r="GX6" s="282"/>
      <c r="GY6" s="282"/>
      <c r="GZ6" s="282"/>
      <c r="HA6" s="282"/>
      <c r="HB6" s="282"/>
      <c r="HC6" s="282"/>
      <c r="HD6" s="282"/>
      <c r="HE6" s="282"/>
      <c r="HF6" s="282"/>
      <c r="HG6" s="282"/>
      <c r="HH6" s="282"/>
      <c r="HI6" s="282"/>
      <c r="HJ6" s="282"/>
      <c r="HK6" s="282"/>
      <c r="HL6" s="282"/>
      <c r="HM6" s="282"/>
      <c r="HN6" s="282"/>
      <c r="HO6" s="282"/>
      <c r="HP6" s="282"/>
      <c r="HQ6" s="282"/>
      <c r="HR6" s="282"/>
      <c r="HS6" s="282"/>
      <c r="HT6" s="282"/>
      <c r="HU6" s="282"/>
      <c r="HV6" s="282"/>
      <c r="HW6" s="282"/>
      <c r="HX6" s="282"/>
      <c r="HY6" s="282"/>
      <c r="HZ6" s="282"/>
      <c r="IA6" s="282"/>
      <c r="IB6" s="282"/>
      <c r="IC6" s="282"/>
      <c r="ID6" s="282"/>
      <c r="IE6" s="282"/>
      <c r="IF6" s="282"/>
      <c r="IG6" s="282"/>
      <c r="IH6" s="282"/>
      <c r="II6" s="282"/>
      <c r="IJ6" s="282"/>
      <c r="IK6" s="282"/>
      <c r="IL6" s="282"/>
      <c r="IM6" s="282"/>
      <c r="IN6" s="282"/>
      <c r="IO6" s="282"/>
      <c r="IP6" s="282"/>
      <c r="IQ6" s="282"/>
    </row>
    <row r="7" customHeight="1" spans="1:251">
      <c r="A7" s="258" t="s">
        <v>494</v>
      </c>
      <c r="B7" s="259">
        <v>15755.42</v>
      </c>
      <c r="C7" s="260" t="s">
        <v>495</v>
      </c>
      <c r="D7" s="261">
        <v>0</v>
      </c>
      <c r="E7" s="249"/>
      <c r="F7" s="249"/>
      <c r="G7" s="249"/>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49"/>
      <c r="AL7" s="249"/>
      <c r="AM7" s="249"/>
      <c r="AN7" s="249"/>
      <c r="AO7" s="249"/>
      <c r="AP7" s="249"/>
      <c r="AQ7" s="249"/>
      <c r="AR7" s="249"/>
      <c r="AS7" s="249"/>
      <c r="AT7" s="249"/>
      <c r="AU7" s="249"/>
      <c r="AV7" s="249"/>
      <c r="AW7" s="249"/>
      <c r="AX7" s="249"/>
      <c r="AY7" s="249"/>
      <c r="AZ7" s="249"/>
      <c r="BA7" s="249"/>
      <c r="BB7" s="249"/>
      <c r="BC7" s="249"/>
      <c r="BD7" s="249"/>
      <c r="BE7" s="249"/>
      <c r="BF7" s="249"/>
      <c r="BG7" s="249"/>
      <c r="BH7" s="249"/>
      <c r="BI7" s="249"/>
      <c r="BJ7" s="249"/>
      <c r="BK7" s="249"/>
      <c r="BL7" s="249"/>
      <c r="BM7" s="249"/>
      <c r="BN7" s="249"/>
      <c r="BO7" s="249"/>
      <c r="BP7" s="249"/>
      <c r="BQ7" s="249"/>
      <c r="BR7" s="249"/>
      <c r="BS7" s="249"/>
      <c r="BT7" s="249"/>
      <c r="BU7" s="249"/>
      <c r="BV7" s="249"/>
      <c r="BW7" s="249"/>
      <c r="BX7" s="249"/>
      <c r="BY7" s="249"/>
      <c r="BZ7" s="249"/>
      <c r="CA7" s="249"/>
      <c r="CB7" s="249"/>
      <c r="CC7" s="249"/>
      <c r="CD7" s="249"/>
      <c r="CE7" s="249"/>
      <c r="CF7" s="249"/>
      <c r="CG7" s="249"/>
      <c r="CH7" s="249"/>
      <c r="CI7" s="249"/>
      <c r="CJ7" s="249"/>
      <c r="CK7" s="249"/>
      <c r="CL7" s="249"/>
      <c r="CM7" s="249"/>
      <c r="CN7" s="249"/>
      <c r="CO7" s="249"/>
      <c r="CP7" s="249"/>
      <c r="CQ7" s="249"/>
      <c r="CR7" s="249"/>
      <c r="CS7" s="249"/>
      <c r="CT7" s="249"/>
      <c r="CU7" s="249"/>
      <c r="CV7" s="249"/>
      <c r="CW7" s="249"/>
      <c r="CX7" s="249"/>
      <c r="CY7" s="249"/>
      <c r="CZ7" s="249"/>
      <c r="DA7" s="249"/>
      <c r="DB7" s="249"/>
      <c r="DC7" s="249"/>
      <c r="DD7" s="249"/>
      <c r="DE7" s="249"/>
      <c r="DF7" s="249"/>
      <c r="DG7" s="249"/>
      <c r="DH7" s="249"/>
      <c r="DI7" s="249"/>
      <c r="DJ7" s="249"/>
      <c r="DK7" s="249"/>
      <c r="DL7" s="249"/>
      <c r="DM7" s="249"/>
      <c r="DN7" s="249"/>
      <c r="DO7" s="249"/>
      <c r="DP7" s="249"/>
      <c r="DQ7" s="249"/>
      <c r="DR7" s="249"/>
      <c r="DS7" s="249"/>
      <c r="DT7" s="249"/>
      <c r="DU7" s="249"/>
      <c r="DV7" s="249"/>
      <c r="DW7" s="249"/>
      <c r="DX7" s="249"/>
      <c r="DY7" s="249"/>
      <c r="DZ7" s="249"/>
      <c r="EA7" s="249"/>
      <c r="EB7" s="249"/>
      <c r="EC7" s="249"/>
      <c r="ED7" s="249"/>
      <c r="EE7" s="249"/>
      <c r="EF7" s="249"/>
      <c r="EG7" s="249"/>
      <c r="EH7" s="249"/>
      <c r="EI7" s="249"/>
      <c r="EJ7" s="249"/>
      <c r="EK7" s="249"/>
      <c r="EL7" s="249"/>
      <c r="EM7" s="249"/>
      <c r="EN7" s="249"/>
      <c r="EO7" s="249"/>
      <c r="EP7" s="249"/>
      <c r="EQ7" s="249"/>
      <c r="ER7" s="249"/>
      <c r="ES7" s="249"/>
      <c r="ET7" s="249"/>
      <c r="EU7" s="249"/>
      <c r="EV7" s="249"/>
      <c r="EW7" s="249"/>
      <c r="EX7" s="249"/>
      <c r="EY7" s="249"/>
      <c r="EZ7" s="249"/>
      <c r="FA7" s="249"/>
      <c r="FB7" s="249"/>
      <c r="FC7" s="249"/>
      <c r="FD7" s="282"/>
      <c r="FE7" s="282"/>
      <c r="FF7" s="282"/>
      <c r="FG7" s="282"/>
      <c r="FH7" s="282"/>
      <c r="FI7" s="282"/>
      <c r="FJ7" s="282"/>
      <c r="FK7" s="282"/>
      <c r="FL7" s="282"/>
      <c r="FM7" s="282"/>
      <c r="FN7" s="282"/>
      <c r="FO7" s="282"/>
      <c r="FP7" s="282"/>
      <c r="FQ7" s="282"/>
      <c r="FR7" s="282"/>
      <c r="FS7" s="282"/>
      <c r="FT7" s="282"/>
      <c r="FU7" s="282"/>
      <c r="FV7" s="282"/>
      <c r="FW7" s="282"/>
      <c r="FX7" s="282"/>
      <c r="FY7" s="282"/>
      <c r="FZ7" s="282"/>
      <c r="GA7" s="282"/>
      <c r="GB7" s="282"/>
      <c r="GC7" s="282"/>
      <c r="GD7" s="282"/>
      <c r="GE7" s="282"/>
      <c r="GF7" s="282"/>
      <c r="GG7" s="282"/>
      <c r="GH7" s="282"/>
      <c r="GI7" s="282"/>
      <c r="GJ7" s="282"/>
      <c r="GK7" s="282"/>
      <c r="GL7" s="282"/>
      <c r="GM7" s="282"/>
      <c r="GN7" s="282"/>
      <c r="GO7" s="282"/>
      <c r="GP7" s="282"/>
      <c r="GQ7" s="282"/>
      <c r="GR7" s="282"/>
      <c r="GS7" s="282"/>
      <c r="GT7" s="282"/>
      <c r="GU7" s="282"/>
      <c r="GV7" s="282"/>
      <c r="GW7" s="282"/>
      <c r="GX7" s="282"/>
      <c r="GY7" s="282"/>
      <c r="GZ7" s="282"/>
      <c r="HA7" s="282"/>
      <c r="HB7" s="282"/>
      <c r="HC7" s="282"/>
      <c r="HD7" s="282"/>
      <c r="HE7" s="282"/>
      <c r="HF7" s="282"/>
      <c r="HG7" s="282"/>
      <c r="HH7" s="282"/>
      <c r="HI7" s="282"/>
      <c r="HJ7" s="282"/>
      <c r="HK7" s="282"/>
      <c r="HL7" s="282"/>
      <c r="HM7" s="282"/>
      <c r="HN7" s="282"/>
      <c r="HO7" s="282"/>
      <c r="HP7" s="282"/>
      <c r="HQ7" s="282"/>
      <c r="HR7" s="282"/>
      <c r="HS7" s="282"/>
      <c r="HT7" s="282"/>
      <c r="HU7" s="282"/>
      <c r="HV7" s="282"/>
      <c r="HW7" s="282"/>
      <c r="HX7" s="282"/>
      <c r="HY7" s="282"/>
      <c r="HZ7" s="282"/>
      <c r="IA7" s="282"/>
      <c r="IB7" s="282"/>
      <c r="IC7" s="282"/>
      <c r="ID7" s="282"/>
      <c r="IE7" s="282"/>
      <c r="IF7" s="282"/>
      <c r="IG7" s="282"/>
      <c r="IH7" s="282"/>
      <c r="II7" s="282"/>
      <c r="IJ7" s="282"/>
      <c r="IK7" s="282"/>
      <c r="IL7" s="282"/>
      <c r="IM7" s="282"/>
      <c r="IN7" s="282"/>
      <c r="IO7" s="282"/>
      <c r="IP7" s="282"/>
      <c r="IQ7" s="282"/>
    </row>
    <row r="8" customHeight="1" spans="1:251">
      <c r="A8" s="262" t="s">
        <v>496</v>
      </c>
      <c r="B8" s="263"/>
      <c r="C8" s="264" t="s">
        <v>497</v>
      </c>
      <c r="D8" s="265">
        <v>0</v>
      </c>
      <c r="E8" s="249"/>
      <c r="F8" s="249"/>
      <c r="G8" s="249"/>
      <c r="H8" s="249"/>
      <c r="I8" s="249"/>
      <c r="J8" s="249"/>
      <c r="K8" s="249"/>
      <c r="L8" s="249"/>
      <c r="M8" s="249"/>
      <c r="N8" s="249"/>
      <c r="O8" s="249"/>
      <c r="P8" s="249"/>
      <c r="Q8" s="249"/>
      <c r="R8" s="249"/>
      <c r="S8" s="249"/>
      <c r="T8" s="249"/>
      <c r="U8" s="249"/>
      <c r="V8" s="249"/>
      <c r="W8" s="249"/>
      <c r="X8" s="249"/>
      <c r="Y8" s="249"/>
      <c r="Z8" s="249"/>
      <c r="AA8" s="249"/>
      <c r="AB8" s="249"/>
      <c r="AC8" s="249"/>
      <c r="AD8" s="249"/>
      <c r="AE8" s="249"/>
      <c r="AF8" s="249"/>
      <c r="AG8" s="249"/>
      <c r="AH8" s="249"/>
      <c r="AI8" s="249"/>
      <c r="AJ8" s="249"/>
      <c r="AK8" s="249"/>
      <c r="AL8" s="249"/>
      <c r="AM8" s="249"/>
      <c r="AN8" s="249"/>
      <c r="AO8" s="249"/>
      <c r="AP8" s="249"/>
      <c r="AQ8" s="249"/>
      <c r="AR8" s="249"/>
      <c r="AS8" s="249"/>
      <c r="AT8" s="249"/>
      <c r="AU8" s="249"/>
      <c r="AV8" s="249"/>
      <c r="AW8" s="249"/>
      <c r="AX8" s="249"/>
      <c r="AY8" s="249"/>
      <c r="AZ8" s="249"/>
      <c r="BA8" s="249"/>
      <c r="BB8" s="249"/>
      <c r="BC8" s="249"/>
      <c r="BD8" s="249"/>
      <c r="BE8" s="249"/>
      <c r="BF8" s="249"/>
      <c r="BG8" s="249"/>
      <c r="BH8" s="249"/>
      <c r="BI8" s="249"/>
      <c r="BJ8" s="249"/>
      <c r="BK8" s="249"/>
      <c r="BL8" s="249"/>
      <c r="BM8" s="249"/>
      <c r="BN8" s="249"/>
      <c r="BO8" s="249"/>
      <c r="BP8" s="249"/>
      <c r="BQ8" s="249"/>
      <c r="BR8" s="249"/>
      <c r="BS8" s="249"/>
      <c r="BT8" s="249"/>
      <c r="BU8" s="249"/>
      <c r="BV8" s="249"/>
      <c r="BW8" s="249"/>
      <c r="BX8" s="249"/>
      <c r="BY8" s="249"/>
      <c r="BZ8" s="249"/>
      <c r="CA8" s="249"/>
      <c r="CB8" s="249"/>
      <c r="CC8" s="249"/>
      <c r="CD8" s="249"/>
      <c r="CE8" s="249"/>
      <c r="CF8" s="249"/>
      <c r="CG8" s="249"/>
      <c r="CH8" s="249"/>
      <c r="CI8" s="249"/>
      <c r="CJ8" s="249"/>
      <c r="CK8" s="249"/>
      <c r="CL8" s="249"/>
      <c r="CM8" s="249"/>
      <c r="CN8" s="249"/>
      <c r="CO8" s="249"/>
      <c r="CP8" s="249"/>
      <c r="CQ8" s="249"/>
      <c r="CR8" s="249"/>
      <c r="CS8" s="249"/>
      <c r="CT8" s="249"/>
      <c r="CU8" s="249"/>
      <c r="CV8" s="249"/>
      <c r="CW8" s="249"/>
      <c r="CX8" s="249"/>
      <c r="CY8" s="249"/>
      <c r="CZ8" s="249"/>
      <c r="DA8" s="249"/>
      <c r="DB8" s="249"/>
      <c r="DC8" s="249"/>
      <c r="DD8" s="249"/>
      <c r="DE8" s="249"/>
      <c r="DF8" s="249"/>
      <c r="DG8" s="249"/>
      <c r="DH8" s="249"/>
      <c r="DI8" s="249"/>
      <c r="DJ8" s="249"/>
      <c r="DK8" s="249"/>
      <c r="DL8" s="249"/>
      <c r="DM8" s="249"/>
      <c r="DN8" s="249"/>
      <c r="DO8" s="249"/>
      <c r="DP8" s="249"/>
      <c r="DQ8" s="249"/>
      <c r="DR8" s="249"/>
      <c r="DS8" s="249"/>
      <c r="DT8" s="249"/>
      <c r="DU8" s="249"/>
      <c r="DV8" s="249"/>
      <c r="DW8" s="249"/>
      <c r="DX8" s="249"/>
      <c r="DY8" s="249"/>
      <c r="DZ8" s="249"/>
      <c r="EA8" s="249"/>
      <c r="EB8" s="249"/>
      <c r="EC8" s="249"/>
      <c r="ED8" s="249"/>
      <c r="EE8" s="249"/>
      <c r="EF8" s="249"/>
      <c r="EG8" s="249"/>
      <c r="EH8" s="249"/>
      <c r="EI8" s="249"/>
      <c r="EJ8" s="249"/>
      <c r="EK8" s="249"/>
      <c r="EL8" s="249"/>
      <c r="EM8" s="249"/>
      <c r="EN8" s="249"/>
      <c r="EO8" s="249"/>
      <c r="EP8" s="249"/>
      <c r="EQ8" s="249"/>
      <c r="ER8" s="249"/>
      <c r="ES8" s="249"/>
      <c r="ET8" s="249"/>
      <c r="EU8" s="249"/>
      <c r="EV8" s="249"/>
      <c r="EW8" s="249"/>
      <c r="EX8" s="249"/>
      <c r="EY8" s="249"/>
      <c r="EZ8" s="249"/>
      <c r="FA8" s="249"/>
      <c r="FB8" s="249"/>
      <c r="FC8" s="249"/>
      <c r="FD8" s="282"/>
      <c r="FE8" s="282"/>
      <c r="FF8" s="282"/>
      <c r="FG8" s="282"/>
      <c r="FH8" s="282"/>
      <c r="FI8" s="282"/>
      <c r="FJ8" s="282"/>
      <c r="FK8" s="282"/>
      <c r="FL8" s="282"/>
      <c r="FM8" s="282"/>
      <c r="FN8" s="282"/>
      <c r="FO8" s="282"/>
      <c r="FP8" s="282"/>
      <c r="FQ8" s="282"/>
      <c r="FR8" s="282"/>
      <c r="FS8" s="282"/>
      <c r="FT8" s="282"/>
      <c r="FU8" s="282"/>
      <c r="FV8" s="282"/>
      <c r="FW8" s="282"/>
      <c r="FX8" s="282"/>
      <c r="FY8" s="282"/>
      <c r="FZ8" s="282"/>
      <c r="GA8" s="282"/>
      <c r="GB8" s="282"/>
      <c r="GC8" s="282"/>
      <c r="GD8" s="282"/>
      <c r="GE8" s="282"/>
      <c r="GF8" s="282"/>
      <c r="GG8" s="282"/>
      <c r="GH8" s="282"/>
      <c r="GI8" s="282"/>
      <c r="GJ8" s="282"/>
      <c r="GK8" s="282"/>
      <c r="GL8" s="282"/>
      <c r="GM8" s="282"/>
      <c r="GN8" s="282"/>
      <c r="GO8" s="282"/>
      <c r="GP8" s="282"/>
      <c r="GQ8" s="282"/>
      <c r="GR8" s="282"/>
      <c r="GS8" s="282"/>
      <c r="GT8" s="282"/>
      <c r="GU8" s="282"/>
      <c r="GV8" s="282"/>
      <c r="GW8" s="282"/>
      <c r="GX8" s="282"/>
      <c r="GY8" s="282"/>
      <c r="GZ8" s="282"/>
      <c r="HA8" s="282"/>
      <c r="HB8" s="282"/>
      <c r="HC8" s="282"/>
      <c r="HD8" s="282"/>
      <c r="HE8" s="282"/>
      <c r="HF8" s="282"/>
      <c r="HG8" s="282"/>
      <c r="HH8" s="282"/>
      <c r="HI8" s="282"/>
      <c r="HJ8" s="282"/>
      <c r="HK8" s="282"/>
      <c r="HL8" s="282"/>
      <c r="HM8" s="282"/>
      <c r="HN8" s="282"/>
      <c r="HO8" s="282"/>
      <c r="HP8" s="282"/>
      <c r="HQ8" s="282"/>
      <c r="HR8" s="282"/>
      <c r="HS8" s="282"/>
      <c r="HT8" s="282"/>
      <c r="HU8" s="282"/>
      <c r="HV8" s="282"/>
      <c r="HW8" s="282"/>
      <c r="HX8" s="282"/>
      <c r="HY8" s="282"/>
      <c r="HZ8" s="282"/>
      <c r="IA8" s="282"/>
      <c r="IB8" s="282"/>
      <c r="IC8" s="282"/>
      <c r="ID8" s="282"/>
      <c r="IE8" s="282"/>
      <c r="IF8" s="282"/>
      <c r="IG8" s="282"/>
      <c r="IH8" s="282"/>
      <c r="II8" s="282"/>
      <c r="IJ8" s="282"/>
      <c r="IK8" s="282"/>
      <c r="IL8" s="282"/>
      <c r="IM8" s="282"/>
      <c r="IN8" s="282"/>
      <c r="IO8" s="282"/>
      <c r="IP8" s="282"/>
      <c r="IQ8" s="282"/>
    </row>
    <row r="9" customHeight="1" spans="1:251">
      <c r="A9" s="266" t="s">
        <v>498</v>
      </c>
      <c r="B9" s="259"/>
      <c r="C9" s="264" t="s">
        <v>499</v>
      </c>
      <c r="D9" s="265"/>
      <c r="E9" s="249"/>
      <c r="F9" s="249"/>
      <c r="G9" s="249"/>
      <c r="H9" s="249"/>
      <c r="I9" s="249"/>
      <c r="J9" s="249"/>
      <c r="K9" s="249"/>
      <c r="L9" s="249"/>
      <c r="M9" s="249"/>
      <c r="N9" s="249"/>
      <c r="O9" s="249"/>
      <c r="P9" s="249"/>
      <c r="Q9" s="249"/>
      <c r="R9" s="249"/>
      <c r="S9" s="249"/>
      <c r="T9" s="249"/>
      <c r="U9" s="249"/>
      <c r="V9" s="249"/>
      <c r="W9" s="249"/>
      <c r="X9" s="249"/>
      <c r="Y9" s="249"/>
      <c r="Z9" s="249"/>
      <c r="AA9" s="249"/>
      <c r="AB9" s="249"/>
      <c r="AC9" s="249"/>
      <c r="AD9" s="249"/>
      <c r="AE9" s="249"/>
      <c r="AF9" s="249"/>
      <c r="AG9" s="249"/>
      <c r="AH9" s="249"/>
      <c r="AI9" s="249"/>
      <c r="AJ9" s="249"/>
      <c r="AK9" s="249"/>
      <c r="AL9" s="249"/>
      <c r="AM9" s="249"/>
      <c r="AN9" s="249"/>
      <c r="AO9" s="249"/>
      <c r="AP9" s="249"/>
      <c r="AQ9" s="249"/>
      <c r="AR9" s="249"/>
      <c r="AS9" s="249"/>
      <c r="AT9" s="249"/>
      <c r="AU9" s="249"/>
      <c r="AV9" s="249"/>
      <c r="AW9" s="249"/>
      <c r="AX9" s="249"/>
      <c r="AY9" s="249"/>
      <c r="AZ9" s="249"/>
      <c r="BA9" s="249"/>
      <c r="BB9" s="249"/>
      <c r="BC9" s="249"/>
      <c r="BD9" s="249"/>
      <c r="BE9" s="249"/>
      <c r="BF9" s="249"/>
      <c r="BG9" s="249"/>
      <c r="BH9" s="249"/>
      <c r="BI9" s="249"/>
      <c r="BJ9" s="249"/>
      <c r="BK9" s="249"/>
      <c r="BL9" s="249"/>
      <c r="BM9" s="249"/>
      <c r="BN9" s="249"/>
      <c r="BO9" s="249"/>
      <c r="BP9" s="249"/>
      <c r="BQ9" s="249"/>
      <c r="BR9" s="249"/>
      <c r="BS9" s="249"/>
      <c r="BT9" s="249"/>
      <c r="BU9" s="249"/>
      <c r="BV9" s="249"/>
      <c r="BW9" s="249"/>
      <c r="BX9" s="249"/>
      <c r="BY9" s="249"/>
      <c r="BZ9" s="249"/>
      <c r="CA9" s="249"/>
      <c r="CB9" s="249"/>
      <c r="CC9" s="249"/>
      <c r="CD9" s="249"/>
      <c r="CE9" s="249"/>
      <c r="CF9" s="249"/>
      <c r="CG9" s="249"/>
      <c r="CH9" s="249"/>
      <c r="CI9" s="249"/>
      <c r="CJ9" s="249"/>
      <c r="CK9" s="249"/>
      <c r="CL9" s="249"/>
      <c r="CM9" s="249"/>
      <c r="CN9" s="249"/>
      <c r="CO9" s="249"/>
      <c r="CP9" s="249"/>
      <c r="CQ9" s="249"/>
      <c r="CR9" s="249"/>
      <c r="CS9" s="249"/>
      <c r="CT9" s="249"/>
      <c r="CU9" s="249"/>
      <c r="CV9" s="249"/>
      <c r="CW9" s="249"/>
      <c r="CX9" s="249"/>
      <c r="CY9" s="249"/>
      <c r="CZ9" s="249"/>
      <c r="DA9" s="249"/>
      <c r="DB9" s="249"/>
      <c r="DC9" s="249"/>
      <c r="DD9" s="249"/>
      <c r="DE9" s="249"/>
      <c r="DF9" s="249"/>
      <c r="DG9" s="249"/>
      <c r="DH9" s="249"/>
      <c r="DI9" s="249"/>
      <c r="DJ9" s="249"/>
      <c r="DK9" s="249"/>
      <c r="DL9" s="249"/>
      <c r="DM9" s="249"/>
      <c r="DN9" s="249"/>
      <c r="DO9" s="249"/>
      <c r="DP9" s="249"/>
      <c r="DQ9" s="249"/>
      <c r="DR9" s="249"/>
      <c r="DS9" s="249"/>
      <c r="DT9" s="249"/>
      <c r="DU9" s="249"/>
      <c r="DV9" s="249"/>
      <c r="DW9" s="249"/>
      <c r="DX9" s="249"/>
      <c r="DY9" s="249"/>
      <c r="DZ9" s="249"/>
      <c r="EA9" s="249"/>
      <c r="EB9" s="249"/>
      <c r="EC9" s="249"/>
      <c r="ED9" s="249"/>
      <c r="EE9" s="249"/>
      <c r="EF9" s="249"/>
      <c r="EG9" s="249"/>
      <c r="EH9" s="249"/>
      <c r="EI9" s="249"/>
      <c r="EJ9" s="249"/>
      <c r="EK9" s="249"/>
      <c r="EL9" s="249"/>
      <c r="EM9" s="249"/>
      <c r="EN9" s="249"/>
      <c r="EO9" s="249"/>
      <c r="EP9" s="249"/>
      <c r="EQ9" s="249"/>
      <c r="ER9" s="249"/>
      <c r="ES9" s="249"/>
      <c r="ET9" s="249"/>
      <c r="EU9" s="249"/>
      <c r="EV9" s="249"/>
      <c r="EW9" s="249"/>
      <c r="EX9" s="249"/>
      <c r="EY9" s="249"/>
      <c r="EZ9" s="249"/>
      <c r="FA9" s="249"/>
      <c r="FB9" s="249"/>
      <c r="FC9" s="249"/>
      <c r="FD9" s="282"/>
      <c r="FE9" s="282"/>
      <c r="FF9" s="282"/>
      <c r="FG9" s="282"/>
      <c r="FH9" s="282"/>
      <c r="FI9" s="282"/>
      <c r="FJ9" s="282"/>
      <c r="FK9" s="282"/>
      <c r="FL9" s="282"/>
      <c r="FM9" s="282"/>
      <c r="FN9" s="282"/>
      <c r="FO9" s="282"/>
      <c r="FP9" s="282"/>
      <c r="FQ9" s="282"/>
      <c r="FR9" s="282"/>
      <c r="FS9" s="282"/>
      <c r="FT9" s="282"/>
      <c r="FU9" s="282"/>
      <c r="FV9" s="282"/>
      <c r="FW9" s="282"/>
      <c r="FX9" s="282"/>
      <c r="FY9" s="282"/>
      <c r="FZ9" s="282"/>
      <c r="GA9" s="282"/>
      <c r="GB9" s="282"/>
      <c r="GC9" s="282"/>
      <c r="GD9" s="282"/>
      <c r="GE9" s="282"/>
      <c r="GF9" s="282"/>
      <c r="GG9" s="282"/>
      <c r="GH9" s="282"/>
      <c r="GI9" s="282"/>
      <c r="GJ9" s="282"/>
      <c r="GK9" s="282"/>
      <c r="GL9" s="282"/>
      <c r="GM9" s="282"/>
      <c r="GN9" s="282"/>
      <c r="GO9" s="282"/>
      <c r="GP9" s="282"/>
      <c r="GQ9" s="282"/>
      <c r="GR9" s="282"/>
      <c r="GS9" s="282"/>
      <c r="GT9" s="282"/>
      <c r="GU9" s="282"/>
      <c r="GV9" s="282"/>
      <c r="GW9" s="282"/>
      <c r="GX9" s="282"/>
      <c r="GY9" s="282"/>
      <c r="GZ9" s="282"/>
      <c r="HA9" s="282"/>
      <c r="HB9" s="282"/>
      <c r="HC9" s="282"/>
      <c r="HD9" s="282"/>
      <c r="HE9" s="282"/>
      <c r="HF9" s="282"/>
      <c r="HG9" s="282"/>
      <c r="HH9" s="282"/>
      <c r="HI9" s="282"/>
      <c r="HJ9" s="282"/>
      <c r="HK9" s="282"/>
      <c r="HL9" s="282"/>
      <c r="HM9" s="282"/>
      <c r="HN9" s="282"/>
      <c r="HO9" s="282"/>
      <c r="HP9" s="282"/>
      <c r="HQ9" s="282"/>
      <c r="HR9" s="282"/>
      <c r="HS9" s="282"/>
      <c r="HT9" s="282"/>
      <c r="HU9" s="282"/>
      <c r="HV9" s="282"/>
      <c r="HW9" s="282"/>
      <c r="HX9" s="282"/>
      <c r="HY9" s="282"/>
      <c r="HZ9" s="282"/>
      <c r="IA9" s="282"/>
      <c r="IB9" s="282"/>
      <c r="IC9" s="282"/>
      <c r="ID9" s="282"/>
      <c r="IE9" s="282"/>
      <c r="IF9" s="282"/>
      <c r="IG9" s="282"/>
      <c r="IH9" s="282"/>
      <c r="II9" s="282"/>
      <c r="IJ9" s="282"/>
      <c r="IK9" s="282"/>
      <c r="IL9" s="282"/>
      <c r="IM9" s="282"/>
      <c r="IN9" s="282"/>
      <c r="IO9" s="282"/>
      <c r="IP9" s="282"/>
      <c r="IQ9" s="282"/>
    </row>
    <row r="10" customHeight="1" spans="1:251">
      <c r="A10" s="267" t="s">
        <v>500</v>
      </c>
      <c r="B10" s="268"/>
      <c r="C10" s="264" t="s">
        <v>501</v>
      </c>
      <c r="D10" s="265"/>
      <c r="E10" s="249"/>
      <c r="F10" s="249"/>
      <c r="G10" s="249"/>
      <c r="H10" s="249"/>
      <c r="I10" s="249"/>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249"/>
      <c r="AL10" s="249"/>
      <c r="AM10" s="249"/>
      <c r="AN10" s="249"/>
      <c r="AO10" s="249"/>
      <c r="AP10" s="249"/>
      <c r="AQ10" s="249"/>
      <c r="AR10" s="249"/>
      <c r="AS10" s="249"/>
      <c r="AT10" s="249"/>
      <c r="AU10" s="249"/>
      <c r="AV10" s="249"/>
      <c r="AW10" s="249"/>
      <c r="AX10" s="249"/>
      <c r="AY10" s="249"/>
      <c r="AZ10" s="249"/>
      <c r="BA10" s="249"/>
      <c r="BB10" s="249"/>
      <c r="BC10" s="249"/>
      <c r="BD10" s="249"/>
      <c r="BE10" s="249"/>
      <c r="BF10" s="249"/>
      <c r="BG10" s="249"/>
      <c r="BH10" s="249"/>
      <c r="BI10" s="249"/>
      <c r="BJ10" s="249"/>
      <c r="BK10" s="249"/>
      <c r="BL10" s="249"/>
      <c r="BM10" s="249"/>
      <c r="BN10" s="249"/>
      <c r="BO10" s="249"/>
      <c r="BP10" s="249"/>
      <c r="BQ10" s="249"/>
      <c r="BR10" s="249"/>
      <c r="BS10" s="249"/>
      <c r="BT10" s="249"/>
      <c r="BU10" s="249"/>
      <c r="BV10" s="249"/>
      <c r="BW10" s="249"/>
      <c r="BX10" s="249"/>
      <c r="BY10" s="249"/>
      <c r="BZ10" s="249"/>
      <c r="CA10" s="249"/>
      <c r="CB10" s="249"/>
      <c r="CC10" s="249"/>
      <c r="CD10" s="249"/>
      <c r="CE10" s="249"/>
      <c r="CF10" s="249"/>
      <c r="CG10" s="249"/>
      <c r="CH10" s="249"/>
      <c r="CI10" s="249"/>
      <c r="CJ10" s="249"/>
      <c r="CK10" s="249"/>
      <c r="CL10" s="249"/>
      <c r="CM10" s="249"/>
      <c r="CN10" s="249"/>
      <c r="CO10" s="249"/>
      <c r="CP10" s="249"/>
      <c r="CQ10" s="249"/>
      <c r="CR10" s="249"/>
      <c r="CS10" s="249"/>
      <c r="CT10" s="249"/>
      <c r="CU10" s="249"/>
      <c r="CV10" s="249"/>
      <c r="CW10" s="249"/>
      <c r="CX10" s="249"/>
      <c r="CY10" s="249"/>
      <c r="CZ10" s="249"/>
      <c r="DA10" s="249"/>
      <c r="DB10" s="249"/>
      <c r="DC10" s="249"/>
      <c r="DD10" s="249"/>
      <c r="DE10" s="249"/>
      <c r="DF10" s="249"/>
      <c r="DG10" s="249"/>
      <c r="DH10" s="249"/>
      <c r="DI10" s="249"/>
      <c r="DJ10" s="249"/>
      <c r="DK10" s="249"/>
      <c r="DL10" s="249"/>
      <c r="DM10" s="249"/>
      <c r="DN10" s="249"/>
      <c r="DO10" s="249"/>
      <c r="DP10" s="249"/>
      <c r="DQ10" s="249"/>
      <c r="DR10" s="249"/>
      <c r="DS10" s="249"/>
      <c r="DT10" s="249"/>
      <c r="DU10" s="249"/>
      <c r="DV10" s="249"/>
      <c r="DW10" s="249"/>
      <c r="DX10" s="249"/>
      <c r="DY10" s="249"/>
      <c r="DZ10" s="249"/>
      <c r="EA10" s="249"/>
      <c r="EB10" s="249"/>
      <c r="EC10" s="249"/>
      <c r="ED10" s="249"/>
      <c r="EE10" s="249"/>
      <c r="EF10" s="249"/>
      <c r="EG10" s="249"/>
      <c r="EH10" s="249"/>
      <c r="EI10" s="249"/>
      <c r="EJ10" s="249"/>
      <c r="EK10" s="249"/>
      <c r="EL10" s="249"/>
      <c r="EM10" s="249"/>
      <c r="EN10" s="249"/>
      <c r="EO10" s="249"/>
      <c r="EP10" s="249"/>
      <c r="EQ10" s="249"/>
      <c r="ER10" s="249"/>
      <c r="ES10" s="249"/>
      <c r="ET10" s="249"/>
      <c r="EU10" s="249"/>
      <c r="EV10" s="249"/>
      <c r="EW10" s="249"/>
      <c r="EX10" s="249"/>
      <c r="EY10" s="249"/>
      <c r="EZ10" s="249"/>
      <c r="FA10" s="249"/>
      <c r="FB10" s="249"/>
      <c r="FC10" s="249"/>
      <c r="FD10" s="282"/>
      <c r="FE10" s="282"/>
      <c r="FF10" s="282"/>
      <c r="FG10" s="282"/>
      <c r="FH10" s="282"/>
      <c r="FI10" s="282"/>
      <c r="FJ10" s="282"/>
      <c r="FK10" s="282"/>
      <c r="FL10" s="282"/>
      <c r="FM10" s="282"/>
      <c r="FN10" s="282"/>
      <c r="FO10" s="282"/>
      <c r="FP10" s="282"/>
      <c r="FQ10" s="282"/>
      <c r="FR10" s="282"/>
      <c r="FS10" s="282"/>
      <c r="FT10" s="282"/>
      <c r="FU10" s="282"/>
      <c r="FV10" s="282"/>
      <c r="FW10" s="282"/>
      <c r="FX10" s="282"/>
      <c r="FY10" s="282"/>
      <c r="FZ10" s="282"/>
      <c r="GA10" s="282"/>
      <c r="GB10" s="282"/>
      <c r="GC10" s="282"/>
      <c r="GD10" s="282"/>
      <c r="GE10" s="282"/>
      <c r="GF10" s="282"/>
      <c r="GG10" s="282"/>
      <c r="GH10" s="282"/>
      <c r="GI10" s="282"/>
      <c r="GJ10" s="282"/>
      <c r="GK10" s="282"/>
      <c r="GL10" s="282"/>
      <c r="GM10" s="282"/>
      <c r="GN10" s="282"/>
      <c r="GO10" s="282"/>
      <c r="GP10" s="282"/>
      <c r="GQ10" s="282"/>
      <c r="GR10" s="282"/>
      <c r="GS10" s="282"/>
      <c r="GT10" s="282"/>
      <c r="GU10" s="282"/>
      <c r="GV10" s="282"/>
      <c r="GW10" s="282"/>
      <c r="GX10" s="282"/>
      <c r="GY10" s="282"/>
      <c r="GZ10" s="282"/>
      <c r="HA10" s="282"/>
      <c r="HB10" s="282"/>
      <c r="HC10" s="282"/>
      <c r="HD10" s="282"/>
      <c r="HE10" s="282"/>
      <c r="HF10" s="282"/>
      <c r="HG10" s="282"/>
      <c r="HH10" s="282"/>
      <c r="HI10" s="282"/>
      <c r="HJ10" s="282"/>
      <c r="HK10" s="282"/>
      <c r="HL10" s="282"/>
      <c r="HM10" s="282"/>
      <c r="HN10" s="282"/>
      <c r="HO10" s="282"/>
      <c r="HP10" s="282"/>
      <c r="HQ10" s="282"/>
      <c r="HR10" s="282"/>
      <c r="HS10" s="282"/>
      <c r="HT10" s="282"/>
      <c r="HU10" s="282"/>
      <c r="HV10" s="282"/>
      <c r="HW10" s="282"/>
      <c r="HX10" s="282"/>
      <c r="HY10" s="282"/>
      <c r="HZ10" s="282"/>
      <c r="IA10" s="282"/>
      <c r="IB10" s="282"/>
      <c r="IC10" s="282"/>
      <c r="ID10" s="282"/>
      <c r="IE10" s="282"/>
      <c r="IF10" s="282"/>
      <c r="IG10" s="282"/>
      <c r="IH10" s="282"/>
      <c r="II10" s="282"/>
      <c r="IJ10" s="282"/>
      <c r="IK10" s="282"/>
      <c r="IL10" s="282"/>
      <c r="IM10" s="282"/>
      <c r="IN10" s="282"/>
      <c r="IO10" s="282"/>
      <c r="IP10" s="282"/>
      <c r="IQ10" s="282"/>
    </row>
    <row r="11" customHeight="1" spans="1:251">
      <c r="A11" s="267" t="s">
        <v>502</v>
      </c>
      <c r="B11" s="268"/>
      <c r="C11" s="264" t="s">
        <v>503</v>
      </c>
      <c r="D11" s="265"/>
      <c r="E11" s="249"/>
      <c r="F11" s="249"/>
      <c r="G11" s="249"/>
      <c r="H11" s="249"/>
      <c r="I11" s="249"/>
      <c r="J11" s="249"/>
      <c r="K11" s="249"/>
      <c r="L11" s="249"/>
      <c r="M11" s="249"/>
      <c r="N11" s="249"/>
      <c r="O11" s="249"/>
      <c r="P11" s="249"/>
      <c r="Q11" s="249"/>
      <c r="R11" s="249"/>
      <c r="S11" s="249"/>
      <c r="T11" s="249"/>
      <c r="U11" s="249"/>
      <c r="V11" s="249"/>
      <c r="W11" s="249"/>
      <c r="X11" s="249"/>
      <c r="Y11" s="249"/>
      <c r="Z11" s="249"/>
      <c r="AA11" s="249"/>
      <c r="AB11" s="249"/>
      <c r="AC11" s="249"/>
      <c r="AD11" s="249"/>
      <c r="AE11" s="249"/>
      <c r="AF11" s="249"/>
      <c r="AG11" s="249"/>
      <c r="AH11" s="249"/>
      <c r="AI11" s="249"/>
      <c r="AJ11" s="249"/>
      <c r="AK11" s="249"/>
      <c r="AL11" s="249"/>
      <c r="AM11" s="249"/>
      <c r="AN11" s="249"/>
      <c r="AO11" s="249"/>
      <c r="AP11" s="249"/>
      <c r="AQ11" s="249"/>
      <c r="AR11" s="249"/>
      <c r="AS11" s="249"/>
      <c r="AT11" s="249"/>
      <c r="AU11" s="249"/>
      <c r="AV11" s="249"/>
      <c r="AW11" s="249"/>
      <c r="AX11" s="249"/>
      <c r="AY11" s="249"/>
      <c r="AZ11" s="249"/>
      <c r="BA11" s="249"/>
      <c r="BB11" s="249"/>
      <c r="BC11" s="249"/>
      <c r="BD11" s="249"/>
      <c r="BE11" s="249"/>
      <c r="BF11" s="249"/>
      <c r="BG11" s="249"/>
      <c r="BH11" s="249"/>
      <c r="BI11" s="249"/>
      <c r="BJ11" s="249"/>
      <c r="BK11" s="249"/>
      <c r="BL11" s="249"/>
      <c r="BM11" s="249"/>
      <c r="BN11" s="249"/>
      <c r="BO11" s="249"/>
      <c r="BP11" s="249"/>
      <c r="BQ11" s="249"/>
      <c r="BR11" s="249"/>
      <c r="BS11" s="249"/>
      <c r="BT11" s="249"/>
      <c r="BU11" s="249"/>
      <c r="BV11" s="249"/>
      <c r="BW11" s="249"/>
      <c r="BX11" s="249"/>
      <c r="BY11" s="249"/>
      <c r="BZ11" s="249"/>
      <c r="CA11" s="249"/>
      <c r="CB11" s="249"/>
      <c r="CC11" s="249"/>
      <c r="CD11" s="249"/>
      <c r="CE11" s="249"/>
      <c r="CF11" s="249"/>
      <c r="CG11" s="249"/>
      <c r="CH11" s="249"/>
      <c r="CI11" s="249"/>
      <c r="CJ11" s="249"/>
      <c r="CK11" s="249"/>
      <c r="CL11" s="249"/>
      <c r="CM11" s="249"/>
      <c r="CN11" s="249"/>
      <c r="CO11" s="249"/>
      <c r="CP11" s="249"/>
      <c r="CQ11" s="249"/>
      <c r="CR11" s="249"/>
      <c r="CS11" s="249"/>
      <c r="CT11" s="249"/>
      <c r="CU11" s="249"/>
      <c r="CV11" s="249"/>
      <c r="CW11" s="249"/>
      <c r="CX11" s="249"/>
      <c r="CY11" s="249"/>
      <c r="CZ11" s="249"/>
      <c r="DA11" s="249"/>
      <c r="DB11" s="249"/>
      <c r="DC11" s="249"/>
      <c r="DD11" s="249"/>
      <c r="DE11" s="249"/>
      <c r="DF11" s="249"/>
      <c r="DG11" s="249"/>
      <c r="DH11" s="249"/>
      <c r="DI11" s="249"/>
      <c r="DJ11" s="249"/>
      <c r="DK11" s="249"/>
      <c r="DL11" s="249"/>
      <c r="DM11" s="249"/>
      <c r="DN11" s="249"/>
      <c r="DO11" s="249"/>
      <c r="DP11" s="249"/>
      <c r="DQ11" s="249"/>
      <c r="DR11" s="249"/>
      <c r="DS11" s="249"/>
      <c r="DT11" s="249"/>
      <c r="DU11" s="249"/>
      <c r="DV11" s="249"/>
      <c r="DW11" s="249"/>
      <c r="DX11" s="249"/>
      <c r="DY11" s="249"/>
      <c r="DZ11" s="249"/>
      <c r="EA11" s="249"/>
      <c r="EB11" s="249"/>
      <c r="EC11" s="249"/>
      <c r="ED11" s="249"/>
      <c r="EE11" s="249"/>
      <c r="EF11" s="249"/>
      <c r="EG11" s="249"/>
      <c r="EH11" s="249"/>
      <c r="EI11" s="249"/>
      <c r="EJ11" s="249"/>
      <c r="EK11" s="249"/>
      <c r="EL11" s="249"/>
      <c r="EM11" s="249"/>
      <c r="EN11" s="249"/>
      <c r="EO11" s="249"/>
      <c r="EP11" s="249"/>
      <c r="EQ11" s="249"/>
      <c r="ER11" s="249"/>
      <c r="ES11" s="249"/>
      <c r="ET11" s="249"/>
      <c r="EU11" s="249"/>
      <c r="EV11" s="249"/>
      <c r="EW11" s="249"/>
      <c r="EX11" s="249"/>
      <c r="EY11" s="249"/>
      <c r="EZ11" s="249"/>
      <c r="FA11" s="249"/>
      <c r="FB11" s="249"/>
      <c r="FC11" s="249"/>
      <c r="FD11" s="282"/>
      <c r="FE11" s="282"/>
      <c r="FF11" s="282"/>
      <c r="FG11" s="282"/>
      <c r="FH11" s="282"/>
      <c r="FI11" s="282"/>
      <c r="FJ11" s="282"/>
      <c r="FK11" s="282"/>
      <c r="FL11" s="282"/>
      <c r="FM11" s="282"/>
      <c r="FN11" s="282"/>
      <c r="FO11" s="282"/>
      <c r="FP11" s="282"/>
      <c r="FQ11" s="282"/>
      <c r="FR11" s="282"/>
      <c r="FS11" s="282"/>
      <c r="FT11" s="282"/>
      <c r="FU11" s="282"/>
      <c r="FV11" s="282"/>
      <c r="FW11" s="282"/>
      <c r="FX11" s="282"/>
      <c r="FY11" s="282"/>
      <c r="FZ11" s="282"/>
      <c r="GA11" s="282"/>
      <c r="GB11" s="282"/>
      <c r="GC11" s="282"/>
      <c r="GD11" s="282"/>
      <c r="GE11" s="282"/>
      <c r="GF11" s="282"/>
      <c r="GG11" s="282"/>
      <c r="GH11" s="282"/>
      <c r="GI11" s="282"/>
      <c r="GJ11" s="282"/>
      <c r="GK11" s="282"/>
      <c r="GL11" s="282"/>
      <c r="GM11" s="282"/>
      <c r="GN11" s="282"/>
      <c r="GO11" s="282"/>
      <c r="GP11" s="282"/>
      <c r="GQ11" s="282"/>
      <c r="GR11" s="282"/>
      <c r="GS11" s="282"/>
      <c r="GT11" s="282"/>
      <c r="GU11" s="282"/>
      <c r="GV11" s="282"/>
      <c r="GW11" s="282"/>
      <c r="GX11" s="282"/>
      <c r="GY11" s="282"/>
      <c r="GZ11" s="282"/>
      <c r="HA11" s="282"/>
      <c r="HB11" s="282"/>
      <c r="HC11" s="282"/>
      <c r="HD11" s="282"/>
      <c r="HE11" s="282"/>
      <c r="HF11" s="282"/>
      <c r="HG11" s="282"/>
      <c r="HH11" s="282"/>
      <c r="HI11" s="282"/>
      <c r="HJ11" s="282"/>
      <c r="HK11" s="282"/>
      <c r="HL11" s="282"/>
      <c r="HM11" s="282"/>
      <c r="HN11" s="282"/>
      <c r="HO11" s="282"/>
      <c r="HP11" s="282"/>
      <c r="HQ11" s="282"/>
      <c r="HR11" s="282"/>
      <c r="HS11" s="282"/>
      <c r="HT11" s="282"/>
      <c r="HU11" s="282"/>
      <c r="HV11" s="282"/>
      <c r="HW11" s="282"/>
      <c r="HX11" s="282"/>
      <c r="HY11" s="282"/>
      <c r="HZ11" s="282"/>
      <c r="IA11" s="282"/>
      <c r="IB11" s="282"/>
      <c r="IC11" s="282"/>
      <c r="ID11" s="282"/>
      <c r="IE11" s="282"/>
      <c r="IF11" s="282"/>
      <c r="IG11" s="282"/>
      <c r="IH11" s="282"/>
      <c r="II11" s="282"/>
      <c r="IJ11" s="282"/>
      <c r="IK11" s="282"/>
      <c r="IL11" s="282"/>
      <c r="IM11" s="282"/>
      <c r="IN11" s="282"/>
      <c r="IO11" s="282"/>
      <c r="IP11" s="282"/>
      <c r="IQ11" s="282"/>
    </row>
    <row r="12" customHeight="1" spans="1:251">
      <c r="A12" s="267" t="s">
        <v>504</v>
      </c>
      <c r="B12" s="263"/>
      <c r="C12" s="269" t="s">
        <v>340</v>
      </c>
      <c r="D12" s="265">
        <v>502.61</v>
      </c>
      <c r="E12" s="249"/>
      <c r="F12" s="249"/>
      <c r="G12" s="249"/>
      <c r="H12" s="249"/>
      <c r="I12" s="249"/>
      <c r="J12" s="249"/>
      <c r="K12" s="249"/>
      <c r="L12" s="249"/>
      <c r="M12" s="249"/>
      <c r="N12" s="249"/>
      <c r="O12" s="249"/>
      <c r="P12" s="249"/>
      <c r="Q12" s="249"/>
      <c r="R12" s="249"/>
      <c r="S12" s="249"/>
      <c r="T12" s="249"/>
      <c r="U12" s="249"/>
      <c r="V12" s="249"/>
      <c r="W12" s="249"/>
      <c r="X12" s="249"/>
      <c r="Y12" s="249"/>
      <c r="Z12" s="249"/>
      <c r="AA12" s="249"/>
      <c r="AB12" s="249"/>
      <c r="AC12" s="249"/>
      <c r="AD12" s="249"/>
      <c r="AE12" s="249"/>
      <c r="AF12" s="249"/>
      <c r="AG12" s="249"/>
      <c r="AH12" s="249"/>
      <c r="AI12" s="249"/>
      <c r="AJ12" s="249"/>
      <c r="AK12" s="249"/>
      <c r="AL12" s="249"/>
      <c r="AM12" s="249"/>
      <c r="AN12" s="249"/>
      <c r="AO12" s="249"/>
      <c r="AP12" s="249"/>
      <c r="AQ12" s="249"/>
      <c r="AR12" s="249"/>
      <c r="AS12" s="249"/>
      <c r="AT12" s="249"/>
      <c r="AU12" s="249"/>
      <c r="AV12" s="249"/>
      <c r="AW12" s="249"/>
      <c r="AX12" s="249"/>
      <c r="AY12" s="249"/>
      <c r="AZ12" s="249"/>
      <c r="BA12" s="249"/>
      <c r="BB12" s="249"/>
      <c r="BC12" s="249"/>
      <c r="BD12" s="249"/>
      <c r="BE12" s="249"/>
      <c r="BF12" s="249"/>
      <c r="BG12" s="249"/>
      <c r="BH12" s="249"/>
      <c r="BI12" s="249"/>
      <c r="BJ12" s="249"/>
      <c r="BK12" s="249"/>
      <c r="BL12" s="249"/>
      <c r="BM12" s="249"/>
      <c r="BN12" s="249"/>
      <c r="BO12" s="249"/>
      <c r="BP12" s="249"/>
      <c r="BQ12" s="249"/>
      <c r="BR12" s="249"/>
      <c r="BS12" s="249"/>
      <c r="BT12" s="249"/>
      <c r="BU12" s="249"/>
      <c r="BV12" s="249"/>
      <c r="BW12" s="249"/>
      <c r="BX12" s="249"/>
      <c r="BY12" s="249"/>
      <c r="BZ12" s="249"/>
      <c r="CA12" s="249"/>
      <c r="CB12" s="249"/>
      <c r="CC12" s="249"/>
      <c r="CD12" s="249"/>
      <c r="CE12" s="249"/>
      <c r="CF12" s="249"/>
      <c r="CG12" s="249"/>
      <c r="CH12" s="249"/>
      <c r="CI12" s="249"/>
      <c r="CJ12" s="249"/>
      <c r="CK12" s="249"/>
      <c r="CL12" s="249"/>
      <c r="CM12" s="249"/>
      <c r="CN12" s="249"/>
      <c r="CO12" s="249"/>
      <c r="CP12" s="249"/>
      <c r="CQ12" s="249"/>
      <c r="CR12" s="249"/>
      <c r="CS12" s="249"/>
      <c r="CT12" s="249"/>
      <c r="CU12" s="249"/>
      <c r="CV12" s="249"/>
      <c r="CW12" s="249"/>
      <c r="CX12" s="249"/>
      <c r="CY12" s="249"/>
      <c r="CZ12" s="249"/>
      <c r="DA12" s="249"/>
      <c r="DB12" s="249"/>
      <c r="DC12" s="249"/>
      <c r="DD12" s="249"/>
      <c r="DE12" s="249"/>
      <c r="DF12" s="249"/>
      <c r="DG12" s="249"/>
      <c r="DH12" s="249"/>
      <c r="DI12" s="249"/>
      <c r="DJ12" s="249"/>
      <c r="DK12" s="249"/>
      <c r="DL12" s="249"/>
      <c r="DM12" s="249"/>
      <c r="DN12" s="249"/>
      <c r="DO12" s="249"/>
      <c r="DP12" s="249"/>
      <c r="DQ12" s="249"/>
      <c r="DR12" s="249"/>
      <c r="DS12" s="249"/>
      <c r="DT12" s="249"/>
      <c r="DU12" s="249"/>
      <c r="DV12" s="249"/>
      <c r="DW12" s="249"/>
      <c r="DX12" s="249"/>
      <c r="DY12" s="249"/>
      <c r="DZ12" s="249"/>
      <c r="EA12" s="249"/>
      <c r="EB12" s="249"/>
      <c r="EC12" s="249"/>
      <c r="ED12" s="249"/>
      <c r="EE12" s="249"/>
      <c r="EF12" s="249"/>
      <c r="EG12" s="249"/>
      <c r="EH12" s="249"/>
      <c r="EI12" s="249"/>
      <c r="EJ12" s="249"/>
      <c r="EK12" s="249"/>
      <c r="EL12" s="249"/>
      <c r="EM12" s="249"/>
      <c r="EN12" s="249"/>
      <c r="EO12" s="249"/>
      <c r="EP12" s="249"/>
      <c r="EQ12" s="249"/>
      <c r="ER12" s="249"/>
      <c r="ES12" s="249"/>
      <c r="ET12" s="249"/>
      <c r="EU12" s="249"/>
      <c r="EV12" s="249"/>
      <c r="EW12" s="249"/>
      <c r="EX12" s="249"/>
      <c r="EY12" s="249"/>
      <c r="EZ12" s="249"/>
      <c r="FA12" s="249"/>
      <c r="FB12" s="249"/>
      <c r="FC12" s="249"/>
      <c r="FD12" s="282"/>
      <c r="FE12" s="282"/>
      <c r="FF12" s="282"/>
      <c r="FG12" s="282"/>
      <c r="FH12" s="282"/>
      <c r="FI12" s="282"/>
      <c r="FJ12" s="282"/>
      <c r="FK12" s="282"/>
      <c r="FL12" s="282"/>
      <c r="FM12" s="282"/>
      <c r="FN12" s="282"/>
      <c r="FO12" s="282"/>
      <c r="FP12" s="282"/>
      <c r="FQ12" s="282"/>
      <c r="FR12" s="282"/>
      <c r="FS12" s="282"/>
      <c r="FT12" s="282"/>
      <c r="FU12" s="282"/>
      <c r="FV12" s="282"/>
      <c r="FW12" s="282"/>
      <c r="FX12" s="282"/>
      <c r="FY12" s="282"/>
      <c r="FZ12" s="282"/>
      <c r="GA12" s="282"/>
      <c r="GB12" s="282"/>
      <c r="GC12" s="282"/>
      <c r="GD12" s="282"/>
      <c r="GE12" s="282"/>
      <c r="GF12" s="282"/>
      <c r="GG12" s="282"/>
      <c r="GH12" s="282"/>
      <c r="GI12" s="282"/>
      <c r="GJ12" s="282"/>
      <c r="GK12" s="282"/>
      <c r="GL12" s="282"/>
      <c r="GM12" s="282"/>
      <c r="GN12" s="282"/>
      <c r="GO12" s="282"/>
      <c r="GP12" s="282"/>
      <c r="GQ12" s="282"/>
      <c r="GR12" s="282"/>
      <c r="GS12" s="282"/>
      <c r="GT12" s="282"/>
      <c r="GU12" s="282"/>
      <c r="GV12" s="282"/>
      <c r="GW12" s="282"/>
      <c r="GX12" s="282"/>
      <c r="GY12" s="282"/>
      <c r="GZ12" s="282"/>
      <c r="HA12" s="282"/>
      <c r="HB12" s="282"/>
      <c r="HC12" s="282"/>
      <c r="HD12" s="282"/>
      <c r="HE12" s="282"/>
      <c r="HF12" s="282"/>
      <c r="HG12" s="282"/>
      <c r="HH12" s="282"/>
      <c r="HI12" s="282"/>
      <c r="HJ12" s="282"/>
      <c r="HK12" s="282"/>
      <c r="HL12" s="282"/>
      <c r="HM12" s="282"/>
      <c r="HN12" s="282"/>
      <c r="HO12" s="282"/>
      <c r="HP12" s="282"/>
      <c r="HQ12" s="282"/>
      <c r="HR12" s="282"/>
      <c r="HS12" s="282"/>
      <c r="HT12" s="282"/>
      <c r="HU12" s="282"/>
      <c r="HV12" s="282"/>
      <c r="HW12" s="282"/>
      <c r="HX12" s="282"/>
      <c r="HY12" s="282"/>
      <c r="HZ12" s="282"/>
      <c r="IA12" s="282"/>
      <c r="IB12" s="282"/>
      <c r="IC12" s="282"/>
      <c r="ID12" s="282"/>
      <c r="IE12" s="282"/>
      <c r="IF12" s="282"/>
      <c r="IG12" s="282"/>
      <c r="IH12" s="282"/>
      <c r="II12" s="282"/>
      <c r="IJ12" s="282"/>
      <c r="IK12" s="282"/>
      <c r="IL12" s="282"/>
      <c r="IM12" s="282"/>
      <c r="IN12" s="282"/>
      <c r="IO12" s="282"/>
      <c r="IP12" s="282"/>
      <c r="IQ12" s="282"/>
    </row>
    <row r="13" customHeight="1" spans="1:251">
      <c r="A13" s="267"/>
      <c r="B13" s="270"/>
      <c r="C13" s="269" t="s">
        <v>345</v>
      </c>
      <c r="D13" s="265">
        <v>170.8</v>
      </c>
      <c r="E13" s="249"/>
      <c r="F13" s="249"/>
      <c r="G13" s="249"/>
      <c r="H13" s="249"/>
      <c r="I13" s="249"/>
      <c r="J13" s="249"/>
      <c r="K13" s="249"/>
      <c r="L13" s="249"/>
      <c r="M13" s="249"/>
      <c r="N13" s="249"/>
      <c r="O13" s="249"/>
      <c r="P13" s="249"/>
      <c r="Q13" s="249"/>
      <c r="R13" s="249"/>
      <c r="S13" s="249"/>
      <c r="T13" s="249"/>
      <c r="U13" s="249"/>
      <c r="V13" s="249"/>
      <c r="W13" s="249"/>
      <c r="X13" s="249"/>
      <c r="Y13" s="249"/>
      <c r="Z13" s="249"/>
      <c r="AA13" s="249"/>
      <c r="AB13" s="249"/>
      <c r="AC13" s="249"/>
      <c r="AD13" s="249"/>
      <c r="AE13" s="249"/>
      <c r="AF13" s="249"/>
      <c r="AG13" s="249"/>
      <c r="AH13" s="249"/>
      <c r="AI13" s="249"/>
      <c r="AJ13" s="249"/>
      <c r="AK13" s="249"/>
      <c r="AL13" s="249"/>
      <c r="AM13" s="249"/>
      <c r="AN13" s="249"/>
      <c r="AO13" s="249"/>
      <c r="AP13" s="249"/>
      <c r="AQ13" s="249"/>
      <c r="AR13" s="249"/>
      <c r="AS13" s="249"/>
      <c r="AT13" s="249"/>
      <c r="AU13" s="249"/>
      <c r="AV13" s="249"/>
      <c r="AW13" s="249"/>
      <c r="AX13" s="249"/>
      <c r="AY13" s="249"/>
      <c r="AZ13" s="249"/>
      <c r="BA13" s="249"/>
      <c r="BB13" s="249"/>
      <c r="BC13" s="249"/>
      <c r="BD13" s="249"/>
      <c r="BE13" s="249"/>
      <c r="BF13" s="249"/>
      <c r="BG13" s="249"/>
      <c r="BH13" s="249"/>
      <c r="BI13" s="249"/>
      <c r="BJ13" s="249"/>
      <c r="BK13" s="249"/>
      <c r="BL13" s="249"/>
      <c r="BM13" s="249"/>
      <c r="BN13" s="249"/>
      <c r="BO13" s="249"/>
      <c r="BP13" s="249"/>
      <c r="BQ13" s="249"/>
      <c r="BR13" s="249"/>
      <c r="BS13" s="249"/>
      <c r="BT13" s="249"/>
      <c r="BU13" s="249"/>
      <c r="BV13" s="249"/>
      <c r="BW13" s="249"/>
      <c r="BX13" s="249"/>
      <c r="BY13" s="249"/>
      <c r="BZ13" s="249"/>
      <c r="CA13" s="249"/>
      <c r="CB13" s="249"/>
      <c r="CC13" s="249"/>
      <c r="CD13" s="249"/>
      <c r="CE13" s="249"/>
      <c r="CF13" s="249"/>
      <c r="CG13" s="249"/>
      <c r="CH13" s="249"/>
      <c r="CI13" s="249"/>
      <c r="CJ13" s="249"/>
      <c r="CK13" s="249"/>
      <c r="CL13" s="249"/>
      <c r="CM13" s="249"/>
      <c r="CN13" s="249"/>
      <c r="CO13" s="249"/>
      <c r="CP13" s="249"/>
      <c r="CQ13" s="249"/>
      <c r="CR13" s="249"/>
      <c r="CS13" s="249"/>
      <c r="CT13" s="249"/>
      <c r="CU13" s="249"/>
      <c r="CV13" s="249"/>
      <c r="CW13" s="249"/>
      <c r="CX13" s="249"/>
      <c r="CY13" s="249"/>
      <c r="CZ13" s="249"/>
      <c r="DA13" s="249"/>
      <c r="DB13" s="249"/>
      <c r="DC13" s="249"/>
      <c r="DD13" s="249"/>
      <c r="DE13" s="249"/>
      <c r="DF13" s="249"/>
      <c r="DG13" s="249"/>
      <c r="DH13" s="249"/>
      <c r="DI13" s="249"/>
      <c r="DJ13" s="249"/>
      <c r="DK13" s="249"/>
      <c r="DL13" s="249"/>
      <c r="DM13" s="249"/>
      <c r="DN13" s="249"/>
      <c r="DO13" s="249"/>
      <c r="DP13" s="249"/>
      <c r="DQ13" s="249"/>
      <c r="DR13" s="249"/>
      <c r="DS13" s="249"/>
      <c r="DT13" s="249"/>
      <c r="DU13" s="249"/>
      <c r="DV13" s="249"/>
      <c r="DW13" s="249"/>
      <c r="DX13" s="249"/>
      <c r="DY13" s="249"/>
      <c r="DZ13" s="249"/>
      <c r="EA13" s="249"/>
      <c r="EB13" s="249"/>
      <c r="EC13" s="249"/>
      <c r="ED13" s="249"/>
      <c r="EE13" s="249"/>
      <c r="EF13" s="249"/>
      <c r="EG13" s="249"/>
      <c r="EH13" s="249"/>
      <c r="EI13" s="249"/>
      <c r="EJ13" s="249"/>
      <c r="EK13" s="249"/>
      <c r="EL13" s="249"/>
      <c r="EM13" s="249"/>
      <c r="EN13" s="249"/>
      <c r="EO13" s="249"/>
      <c r="EP13" s="249"/>
      <c r="EQ13" s="249"/>
      <c r="ER13" s="249"/>
      <c r="ES13" s="249"/>
      <c r="ET13" s="249"/>
      <c r="EU13" s="249"/>
      <c r="EV13" s="249"/>
      <c r="EW13" s="249"/>
      <c r="EX13" s="249"/>
      <c r="EY13" s="249"/>
      <c r="EZ13" s="249"/>
      <c r="FA13" s="249"/>
      <c r="FB13" s="249"/>
      <c r="FC13" s="249"/>
      <c r="FD13" s="282"/>
      <c r="FE13" s="282"/>
      <c r="FF13" s="282"/>
      <c r="FG13" s="282"/>
      <c r="FH13" s="282"/>
      <c r="FI13" s="282"/>
      <c r="FJ13" s="282"/>
      <c r="FK13" s="282"/>
      <c r="FL13" s="282"/>
      <c r="FM13" s="282"/>
      <c r="FN13" s="282"/>
      <c r="FO13" s="282"/>
      <c r="FP13" s="282"/>
      <c r="FQ13" s="282"/>
      <c r="FR13" s="282"/>
      <c r="FS13" s="282"/>
      <c r="FT13" s="282"/>
      <c r="FU13" s="282"/>
      <c r="FV13" s="282"/>
      <c r="FW13" s="282"/>
      <c r="FX13" s="282"/>
      <c r="FY13" s="282"/>
      <c r="FZ13" s="282"/>
      <c r="GA13" s="282"/>
      <c r="GB13" s="282"/>
      <c r="GC13" s="282"/>
      <c r="GD13" s="282"/>
      <c r="GE13" s="282"/>
      <c r="GF13" s="282"/>
      <c r="GG13" s="282"/>
      <c r="GH13" s="282"/>
      <c r="GI13" s="282"/>
      <c r="GJ13" s="282"/>
      <c r="GK13" s="282"/>
      <c r="GL13" s="282"/>
      <c r="GM13" s="282"/>
      <c r="GN13" s="282"/>
      <c r="GO13" s="282"/>
      <c r="GP13" s="282"/>
      <c r="GQ13" s="282"/>
      <c r="GR13" s="282"/>
      <c r="GS13" s="282"/>
      <c r="GT13" s="282"/>
      <c r="GU13" s="282"/>
      <c r="GV13" s="282"/>
      <c r="GW13" s="282"/>
      <c r="GX13" s="282"/>
      <c r="GY13" s="282"/>
      <c r="GZ13" s="282"/>
      <c r="HA13" s="282"/>
      <c r="HB13" s="282"/>
      <c r="HC13" s="282"/>
      <c r="HD13" s="282"/>
      <c r="HE13" s="282"/>
      <c r="HF13" s="282"/>
      <c r="HG13" s="282"/>
      <c r="HH13" s="282"/>
      <c r="HI13" s="282"/>
      <c r="HJ13" s="282"/>
      <c r="HK13" s="282"/>
      <c r="HL13" s="282"/>
      <c r="HM13" s="282"/>
      <c r="HN13" s="282"/>
      <c r="HO13" s="282"/>
      <c r="HP13" s="282"/>
      <c r="HQ13" s="282"/>
      <c r="HR13" s="282"/>
      <c r="HS13" s="282"/>
      <c r="HT13" s="282"/>
      <c r="HU13" s="282"/>
      <c r="HV13" s="282"/>
      <c r="HW13" s="282"/>
      <c r="HX13" s="282"/>
      <c r="HY13" s="282"/>
      <c r="HZ13" s="282"/>
      <c r="IA13" s="282"/>
      <c r="IB13" s="282"/>
      <c r="IC13" s="282"/>
      <c r="ID13" s="282"/>
      <c r="IE13" s="282"/>
      <c r="IF13" s="282"/>
      <c r="IG13" s="282"/>
      <c r="IH13" s="282"/>
      <c r="II13" s="282"/>
      <c r="IJ13" s="282"/>
      <c r="IK13" s="282"/>
      <c r="IL13" s="282"/>
      <c r="IM13" s="282"/>
      <c r="IN13" s="282"/>
      <c r="IO13" s="282"/>
      <c r="IP13" s="282"/>
      <c r="IQ13" s="282"/>
    </row>
    <row r="14" customHeight="1" spans="1:251">
      <c r="A14" s="267"/>
      <c r="B14" s="271"/>
      <c r="C14" s="269" t="s">
        <v>505</v>
      </c>
      <c r="D14" s="265"/>
      <c r="E14" s="249"/>
      <c r="F14" s="249"/>
      <c r="G14" s="249"/>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249"/>
      <c r="AL14" s="249"/>
      <c r="AM14" s="249"/>
      <c r="AN14" s="249"/>
      <c r="AO14" s="249"/>
      <c r="AP14" s="249"/>
      <c r="AQ14" s="249"/>
      <c r="AR14" s="249"/>
      <c r="AS14" s="249"/>
      <c r="AT14" s="249"/>
      <c r="AU14" s="249"/>
      <c r="AV14" s="249"/>
      <c r="AW14" s="249"/>
      <c r="AX14" s="249"/>
      <c r="AY14" s="249"/>
      <c r="AZ14" s="249"/>
      <c r="BA14" s="249"/>
      <c r="BB14" s="249"/>
      <c r="BC14" s="249"/>
      <c r="BD14" s="249"/>
      <c r="BE14" s="249"/>
      <c r="BF14" s="249"/>
      <c r="BG14" s="249"/>
      <c r="BH14" s="249"/>
      <c r="BI14" s="249"/>
      <c r="BJ14" s="249"/>
      <c r="BK14" s="249"/>
      <c r="BL14" s="249"/>
      <c r="BM14" s="249"/>
      <c r="BN14" s="249"/>
      <c r="BO14" s="249"/>
      <c r="BP14" s="249"/>
      <c r="BQ14" s="249"/>
      <c r="BR14" s="249"/>
      <c r="BS14" s="249"/>
      <c r="BT14" s="249"/>
      <c r="BU14" s="249"/>
      <c r="BV14" s="249"/>
      <c r="BW14" s="249"/>
      <c r="BX14" s="249"/>
      <c r="BY14" s="249"/>
      <c r="BZ14" s="249"/>
      <c r="CA14" s="249"/>
      <c r="CB14" s="249"/>
      <c r="CC14" s="249"/>
      <c r="CD14" s="249"/>
      <c r="CE14" s="249"/>
      <c r="CF14" s="249"/>
      <c r="CG14" s="249"/>
      <c r="CH14" s="249"/>
      <c r="CI14" s="249"/>
      <c r="CJ14" s="249"/>
      <c r="CK14" s="249"/>
      <c r="CL14" s="249"/>
      <c r="CM14" s="249"/>
      <c r="CN14" s="249"/>
      <c r="CO14" s="249"/>
      <c r="CP14" s="249"/>
      <c r="CQ14" s="249"/>
      <c r="CR14" s="249"/>
      <c r="CS14" s="249"/>
      <c r="CT14" s="249"/>
      <c r="CU14" s="249"/>
      <c r="CV14" s="249"/>
      <c r="CW14" s="249"/>
      <c r="CX14" s="249"/>
      <c r="CY14" s="249"/>
      <c r="CZ14" s="249"/>
      <c r="DA14" s="249"/>
      <c r="DB14" s="249"/>
      <c r="DC14" s="249"/>
      <c r="DD14" s="249"/>
      <c r="DE14" s="249"/>
      <c r="DF14" s="249"/>
      <c r="DG14" s="249"/>
      <c r="DH14" s="249"/>
      <c r="DI14" s="249"/>
      <c r="DJ14" s="249"/>
      <c r="DK14" s="249"/>
      <c r="DL14" s="249"/>
      <c r="DM14" s="249"/>
      <c r="DN14" s="249"/>
      <c r="DO14" s="249"/>
      <c r="DP14" s="249"/>
      <c r="DQ14" s="249"/>
      <c r="DR14" s="249"/>
      <c r="DS14" s="249"/>
      <c r="DT14" s="249"/>
      <c r="DU14" s="249"/>
      <c r="DV14" s="249"/>
      <c r="DW14" s="249"/>
      <c r="DX14" s="249"/>
      <c r="DY14" s="249"/>
      <c r="DZ14" s="249"/>
      <c r="EA14" s="249"/>
      <c r="EB14" s="249"/>
      <c r="EC14" s="249"/>
      <c r="ED14" s="249"/>
      <c r="EE14" s="249"/>
      <c r="EF14" s="249"/>
      <c r="EG14" s="249"/>
      <c r="EH14" s="249"/>
      <c r="EI14" s="249"/>
      <c r="EJ14" s="249"/>
      <c r="EK14" s="249"/>
      <c r="EL14" s="249"/>
      <c r="EM14" s="249"/>
      <c r="EN14" s="249"/>
      <c r="EO14" s="249"/>
      <c r="EP14" s="249"/>
      <c r="EQ14" s="249"/>
      <c r="ER14" s="249"/>
      <c r="ES14" s="249"/>
      <c r="ET14" s="249"/>
      <c r="EU14" s="249"/>
      <c r="EV14" s="249"/>
      <c r="EW14" s="249"/>
      <c r="EX14" s="249"/>
      <c r="EY14" s="249"/>
      <c r="EZ14" s="249"/>
      <c r="FA14" s="249"/>
      <c r="FB14" s="249"/>
      <c r="FC14" s="249"/>
      <c r="FD14" s="282"/>
      <c r="FE14" s="282"/>
      <c r="FF14" s="282"/>
      <c r="FG14" s="282"/>
      <c r="FH14" s="282"/>
      <c r="FI14" s="282"/>
      <c r="FJ14" s="282"/>
      <c r="FK14" s="282"/>
      <c r="FL14" s="282"/>
      <c r="FM14" s="282"/>
      <c r="FN14" s="282"/>
      <c r="FO14" s="282"/>
      <c r="FP14" s="282"/>
      <c r="FQ14" s="282"/>
      <c r="FR14" s="282"/>
      <c r="FS14" s="282"/>
      <c r="FT14" s="282"/>
      <c r="FU14" s="282"/>
      <c r="FV14" s="282"/>
      <c r="FW14" s="282"/>
      <c r="FX14" s="282"/>
      <c r="FY14" s="282"/>
      <c r="FZ14" s="282"/>
      <c r="GA14" s="282"/>
      <c r="GB14" s="282"/>
      <c r="GC14" s="282"/>
      <c r="GD14" s="282"/>
      <c r="GE14" s="282"/>
      <c r="GF14" s="282"/>
      <c r="GG14" s="282"/>
      <c r="GH14" s="282"/>
      <c r="GI14" s="282"/>
      <c r="GJ14" s="282"/>
      <c r="GK14" s="282"/>
      <c r="GL14" s="282"/>
      <c r="GM14" s="282"/>
      <c r="GN14" s="282"/>
      <c r="GO14" s="282"/>
      <c r="GP14" s="282"/>
      <c r="GQ14" s="282"/>
      <c r="GR14" s="282"/>
      <c r="GS14" s="282"/>
      <c r="GT14" s="282"/>
      <c r="GU14" s="282"/>
      <c r="GV14" s="282"/>
      <c r="GW14" s="282"/>
      <c r="GX14" s="282"/>
      <c r="GY14" s="282"/>
      <c r="GZ14" s="282"/>
      <c r="HA14" s="282"/>
      <c r="HB14" s="282"/>
      <c r="HC14" s="282"/>
      <c r="HD14" s="282"/>
      <c r="HE14" s="282"/>
      <c r="HF14" s="282"/>
      <c r="HG14" s="282"/>
      <c r="HH14" s="282"/>
      <c r="HI14" s="282"/>
      <c r="HJ14" s="282"/>
      <c r="HK14" s="282"/>
      <c r="HL14" s="282"/>
      <c r="HM14" s="282"/>
      <c r="HN14" s="282"/>
      <c r="HO14" s="282"/>
      <c r="HP14" s="282"/>
      <c r="HQ14" s="282"/>
      <c r="HR14" s="282"/>
      <c r="HS14" s="282"/>
      <c r="HT14" s="282"/>
      <c r="HU14" s="282"/>
      <c r="HV14" s="282"/>
      <c r="HW14" s="282"/>
      <c r="HX14" s="282"/>
      <c r="HY14" s="282"/>
      <c r="HZ14" s="282"/>
      <c r="IA14" s="282"/>
      <c r="IB14" s="282"/>
      <c r="IC14" s="282"/>
      <c r="ID14" s="282"/>
      <c r="IE14" s="282"/>
      <c r="IF14" s="282"/>
      <c r="IG14" s="282"/>
      <c r="IH14" s="282"/>
      <c r="II14" s="282"/>
      <c r="IJ14" s="282"/>
      <c r="IK14" s="282"/>
      <c r="IL14" s="282"/>
      <c r="IM14" s="282"/>
      <c r="IN14" s="282"/>
      <c r="IO14" s="282"/>
      <c r="IP14" s="282"/>
      <c r="IQ14" s="282"/>
    </row>
    <row r="15" customHeight="1" spans="1:251">
      <c r="A15" s="267"/>
      <c r="B15" s="271"/>
      <c r="C15" s="269" t="s">
        <v>351</v>
      </c>
      <c r="D15" s="265">
        <v>19252.27</v>
      </c>
      <c r="E15" s="249"/>
      <c r="F15" s="249"/>
      <c r="G15" s="249"/>
      <c r="H15" s="249"/>
      <c r="I15" s="249"/>
      <c r="J15" s="249"/>
      <c r="K15" s="249"/>
      <c r="L15" s="249"/>
      <c r="M15" s="249"/>
      <c r="N15" s="249"/>
      <c r="O15" s="249"/>
      <c r="P15" s="249"/>
      <c r="Q15" s="249"/>
      <c r="R15" s="249"/>
      <c r="S15" s="249"/>
      <c r="T15" s="249"/>
      <c r="U15" s="249"/>
      <c r="V15" s="249"/>
      <c r="W15" s="249"/>
      <c r="X15" s="249"/>
      <c r="Y15" s="249"/>
      <c r="Z15" s="249"/>
      <c r="AA15" s="249"/>
      <c r="AB15" s="249"/>
      <c r="AC15" s="249"/>
      <c r="AD15" s="249"/>
      <c r="AE15" s="249"/>
      <c r="AF15" s="249"/>
      <c r="AG15" s="249"/>
      <c r="AH15" s="249"/>
      <c r="AI15" s="249"/>
      <c r="AJ15" s="249"/>
      <c r="AK15" s="249"/>
      <c r="AL15" s="249"/>
      <c r="AM15" s="249"/>
      <c r="AN15" s="249"/>
      <c r="AO15" s="249"/>
      <c r="AP15" s="249"/>
      <c r="AQ15" s="249"/>
      <c r="AR15" s="249"/>
      <c r="AS15" s="249"/>
      <c r="AT15" s="249"/>
      <c r="AU15" s="249"/>
      <c r="AV15" s="249"/>
      <c r="AW15" s="249"/>
      <c r="AX15" s="249"/>
      <c r="AY15" s="249"/>
      <c r="AZ15" s="249"/>
      <c r="BA15" s="249"/>
      <c r="BB15" s="249"/>
      <c r="BC15" s="249"/>
      <c r="BD15" s="249"/>
      <c r="BE15" s="249"/>
      <c r="BF15" s="249"/>
      <c r="BG15" s="249"/>
      <c r="BH15" s="249"/>
      <c r="BI15" s="249"/>
      <c r="BJ15" s="249"/>
      <c r="BK15" s="249"/>
      <c r="BL15" s="249"/>
      <c r="BM15" s="249"/>
      <c r="BN15" s="249"/>
      <c r="BO15" s="249"/>
      <c r="BP15" s="249"/>
      <c r="BQ15" s="249"/>
      <c r="BR15" s="249"/>
      <c r="BS15" s="249"/>
      <c r="BT15" s="249"/>
      <c r="BU15" s="249"/>
      <c r="BV15" s="249"/>
      <c r="BW15" s="249"/>
      <c r="BX15" s="249"/>
      <c r="BY15" s="249"/>
      <c r="BZ15" s="249"/>
      <c r="CA15" s="249"/>
      <c r="CB15" s="249"/>
      <c r="CC15" s="249"/>
      <c r="CD15" s="249"/>
      <c r="CE15" s="249"/>
      <c r="CF15" s="249"/>
      <c r="CG15" s="249"/>
      <c r="CH15" s="249"/>
      <c r="CI15" s="249"/>
      <c r="CJ15" s="249"/>
      <c r="CK15" s="249"/>
      <c r="CL15" s="249"/>
      <c r="CM15" s="249"/>
      <c r="CN15" s="249"/>
      <c r="CO15" s="249"/>
      <c r="CP15" s="249"/>
      <c r="CQ15" s="249"/>
      <c r="CR15" s="249"/>
      <c r="CS15" s="249"/>
      <c r="CT15" s="249"/>
      <c r="CU15" s="249"/>
      <c r="CV15" s="249"/>
      <c r="CW15" s="249"/>
      <c r="CX15" s="249"/>
      <c r="CY15" s="249"/>
      <c r="CZ15" s="249"/>
      <c r="DA15" s="249"/>
      <c r="DB15" s="249"/>
      <c r="DC15" s="249"/>
      <c r="DD15" s="249"/>
      <c r="DE15" s="249"/>
      <c r="DF15" s="249"/>
      <c r="DG15" s="249"/>
      <c r="DH15" s="249"/>
      <c r="DI15" s="249"/>
      <c r="DJ15" s="249"/>
      <c r="DK15" s="249"/>
      <c r="DL15" s="249"/>
      <c r="DM15" s="249"/>
      <c r="DN15" s="249"/>
      <c r="DO15" s="249"/>
      <c r="DP15" s="249"/>
      <c r="DQ15" s="249"/>
      <c r="DR15" s="249"/>
      <c r="DS15" s="249"/>
      <c r="DT15" s="249"/>
      <c r="DU15" s="249"/>
      <c r="DV15" s="249"/>
      <c r="DW15" s="249"/>
      <c r="DX15" s="249"/>
      <c r="DY15" s="249"/>
      <c r="DZ15" s="249"/>
      <c r="EA15" s="249"/>
      <c r="EB15" s="249"/>
      <c r="EC15" s="249"/>
      <c r="ED15" s="249"/>
      <c r="EE15" s="249"/>
      <c r="EF15" s="249"/>
      <c r="EG15" s="249"/>
      <c r="EH15" s="249"/>
      <c r="EI15" s="249"/>
      <c r="EJ15" s="249"/>
      <c r="EK15" s="249"/>
      <c r="EL15" s="249"/>
      <c r="EM15" s="249"/>
      <c r="EN15" s="249"/>
      <c r="EO15" s="249"/>
      <c r="EP15" s="249"/>
      <c r="EQ15" s="249"/>
      <c r="ER15" s="249"/>
      <c r="ES15" s="249"/>
      <c r="ET15" s="249"/>
      <c r="EU15" s="249"/>
      <c r="EV15" s="249"/>
      <c r="EW15" s="249"/>
      <c r="EX15" s="249"/>
      <c r="EY15" s="249"/>
      <c r="EZ15" s="249"/>
      <c r="FA15" s="249"/>
      <c r="FB15" s="249"/>
      <c r="FC15" s="249"/>
      <c r="FD15" s="282"/>
      <c r="FE15" s="282"/>
      <c r="FF15" s="282"/>
      <c r="FG15" s="282"/>
      <c r="FH15" s="282"/>
      <c r="FI15" s="282"/>
      <c r="FJ15" s="282"/>
      <c r="FK15" s="282"/>
      <c r="FL15" s="282"/>
      <c r="FM15" s="282"/>
      <c r="FN15" s="282"/>
      <c r="FO15" s="282"/>
      <c r="FP15" s="282"/>
      <c r="FQ15" s="282"/>
      <c r="FR15" s="282"/>
      <c r="FS15" s="282"/>
      <c r="FT15" s="282"/>
      <c r="FU15" s="282"/>
      <c r="FV15" s="282"/>
      <c r="FW15" s="282"/>
      <c r="FX15" s="282"/>
      <c r="FY15" s="282"/>
      <c r="FZ15" s="282"/>
      <c r="GA15" s="282"/>
      <c r="GB15" s="282"/>
      <c r="GC15" s="282"/>
      <c r="GD15" s="282"/>
      <c r="GE15" s="282"/>
      <c r="GF15" s="282"/>
      <c r="GG15" s="282"/>
      <c r="GH15" s="282"/>
      <c r="GI15" s="282"/>
      <c r="GJ15" s="282"/>
      <c r="GK15" s="282"/>
      <c r="GL15" s="282"/>
      <c r="GM15" s="282"/>
      <c r="GN15" s="282"/>
      <c r="GO15" s="282"/>
      <c r="GP15" s="282"/>
      <c r="GQ15" s="282"/>
      <c r="GR15" s="282"/>
      <c r="GS15" s="282"/>
      <c r="GT15" s="282"/>
      <c r="GU15" s="282"/>
      <c r="GV15" s="282"/>
      <c r="GW15" s="282"/>
      <c r="GX15" s="282"/>
      <c r="GY15" s="282"/>
      <c r="GZ15" s="282"/>
      <c r="HA15" s="282"/>
      <c r="HB15" s="282"/>
      <c r="HC15" s="282"/>
      <c r="HD15" s="282"/>
      <c r="HE15" s="282"/>
      <c r="HF15" s="282"/>
      <c r="HG15" s="282"/>
      <c r="HH15" s="282"/>
      <c r="HI15" s="282"/>
      <c r="HJ15" s="282"/>
      <c r="HK15" s="282"/>
      <c r="HL15" s="282"/>
      <c r="HM15" s="282"/>
      <c r="HN15" s="282"/>
      <c r="HO15" s="282"/>
      <c r="HP15" s="282"/>
      <c r="HQ15" s="282"/>
      <c r="HR15" s="282"/>
      <c r="HS15" s="282"/>
      <c r="HT15" s="282"/>
      <c r="HU15" s="282"/>
      <c r="HV15" s="282"/>
      <c r="HW15" s="282"/>
      <c r="HX15" s="282"/>
      <c r="HY15" s="282"/>
      <c r="HZ15" s="282"/>
      <c r="IA15" s="282"/>
      <c r="IB15" s="282"/>
      <c r="IC15" s="282"/>
      <c r="ID15" s="282"/>
      <c r="IE15" s="282"/>
      <c r="IF15" s="282"/>
      <c r="IG15" s="282"/>
      <c r="IH15" s="282"/>
      <c r="II15" s="282"/>
      <c r="IJ15" s="282"/>
      <c r="IK15" s="282"/>
      <c r="IL15" s="282"/>
      <c r="IM15" s="282"/>
      <c r="IN15" s="282"/>
      <c r="IO15" s="282"/>
      <c r="IP15" s="282"/>
      <c r="IQ15" s="282"/>
    </row>
    <row r="16" customHeight="1" spans="1:251">
      <c r="A16" s="267"/>
      <c r="B16" s="271"/>
      <c r="C16" s="269" t="s">
        <v>486</v>
      </c>
      <c r="D16" s="265">
        <v>1428.06</v>
      </c>
      <c r="E16" s="249"/>
      <c r="F16" s="249"/>
      <c r="G16" s="249"/>
      <c r="H16" s="249"/>
      <c r="I16" s="249"/>
      <c r="J16" s="249"/>
      <c r="K16" s="249"/>
      <c r="L16" s="249"/>
      <c r="M16" s="249"/>
      <c r="N16" s="249"/>
      <c r="O16" s="249"/>
      <c r="P16" s="249"/>
      <c r="Q16" s="249"/>
      <c r="R16" s="249"/>
      <c r="S16" s="249"/>
      <c r="T16" s="249"/>
      <c r="U16" s="249"/>
      <c r="V16" s="249"/>
      <c r="W16" s="249"/>
      <c r="X16" s="249"/>
      <c r="Y16" s="249"/>
      <c r="Z16" s="249"/>
      <c r="AA16" s="249"/>
      <c r="AB16" s="249"/>
      <c r="AC16" s="249"/>
      <c r="AD16" s="249"/>
      <c r="AE16" s="249"/>
      <c r="AF16" s="249"/>
      <c r="AG16" s="249"/>
      <c r="AH16" s="249"/>
      <c r="AI16" s="249"/>
      <c r="AJ16" s="249"/>
      <c r="AK16" s="249"/>
      <c r="AL16" s="249"/>
      <c r="AM16" s="249"/>
      <c r="AN16" s="249"/>
      <c r="AO16" s="249"/>
      <c r="AP16" s="249"/>
      <c r="AQ16" s="249"/>
      <c r="AR16" s="249"/>
      <c r="AS16" s="249"/>
      <c r="AT16" s="249"/>
      <c r="AU16" s="249"/>
      <c r="AV16" s="249"/>
      <c r="AW16" s="249"/>
      <c r="AX16" s="249"/>
      <c r="AY16" s="249"/>
      <c r="AZ16" s="249"/>
      <c r="BA16" s="249"/>
      <c r="BB16" s="249"/>
      <c r="BC16" s="249"/>
      <c r="BD16" s="249"/>
      <c r="BE16" s="249"/>
      <c r="BF16" s="249"/>
      <c r="BG16" s="249"/>
      <c r="BH16" s="249"/>
      <c r="BI16" s="249"/>
      <c r="BJ16" s="249"/>
      <c r="BK16" s="249"/>
      <c r="BL16" s="249"/>
      <c r="BM16" s="249"/>
      <c r="BN16" s="249"/>
      <c r="BO16" s="249"/>
      <c r="BP16" s="249"/>
      <c r="BQ16" s="249"/>
      <c r="BR16" s="249"/>
      <c r="BS16" s="249"/>
      <c r="BT16" s="249"/>
      <c r="BU16" s="249"/>
      <c r="BV16" s="249"/>
      <c r="BW16" s="249"/>
      <c r="BX16" s="249"/>
      <c r="BY16" s="249"/>
      <c r="BZ16" s="249"/>
      <c r="CA16" s="249"/>
      <c r="CB16" s="249"/>
      <c r="CC16" s="249"/>
      <c r="CD16" s="249"/>
      <c r="CE16" s="249"/>
      <c r="CF16" s="249"/>
      <c r="CG16" s="249"/>
      <c r="CH16" s="249"/>
      <c r="CI16" s="249"/>
      <c r="CJ16" s="249"/>
      <c r="CK16" s="249"/>
      <c r="CL16" s="249"/>
      <c r="CM16" s="249"/>
      <c r="CN16" s="249"/>
      <c r="CO16" s="249"/>
      <c r="CP16" s="249"/>
      <c r="CQ16" s="249"/>
      <c r="CR16" s="249"/>
      <c r="CS16" s="249"/>
      <c r="CT16" s="249"/>
      <c r="CU16" s="249"/>
      <c r="CV16" s="249"/>
      <c r="CW16" s="249"/>
      <c r="CX16" s="249"/>
      <c r="CY16" s="249"/>
      <c r="CZ16" s="249"/>
      <c r="DA16" s="249"/>
      <c r="DB16" s="249"/>
      <c r="DC16" s="249"/>
      <c r="DD16" s="249"/>
      <c r="DE16" s="249"/>
      <c r="DF16" s="249"/>
      <c r="DG16" s="249"/>
      <c r="DH16" s="249"/>
      <c r="DI16" s="249"/>
      <c r="DJ16" s="249"/>
      <c r="DK16" s="249"/>
      <c r="DL16" s="249"/>
      <c r="DM16" s="249"/>
      <c r="DN16" s="249"/>
      <c r="DO16" s="249"/>
      <c r="DP16" s="249"/>
      <c r="DQ16" s="249"/>
      <c r="DR16" s="249"/>
      <c r="DS16" s="249"/>
      <c r="DT16" s="249"/>
      <c r="DU16" s="249"/>
      <c r="DV16" s="249"/>
      <c r="DW16" s="249"/>
      <c r="DX16" s="249"/>
      <c r="DY16" s="249"/>
      <c r="DZ16" s="249"/>
      <c r="EA16" s="249"/>
      <c r="EB16" s="249"/>
      <c r="EC16" s="249"/>
      <c r="ED16" s="249"/>
      <c r="EE16" s="249"/>
      <c r="EF16" s="249"/>
      <c r="EG16" s="249"/>
      <c r="EH16" s="249"/>
      <c r="EI16" s="249"/>
      <c r="EJ16" s="249"/>
      <c r="EK16" s="249"/>
      <c r="EL16" s="249"/>
      <c r="EM16" s="249"/>
      <c r="EN16" s="249"/>
      <c r="EO16" s="249"/>
      <c r="EP16" s="249"/>
      <c r="EQ16" s="249"/>
      <c r="ER16" s="249"/>
      <c r="ES16" s="249"/>
      <c r="ET16" s="249"/>
      <c r="EU16" s="249"/>
      <c r="EV16" s="249"/>
      <c r="EW16" s="249"/>
      <c r="EX16" s="249"/>
      <c r="EY16" s="249"/>
      <c r="EZ16" s="249"/>
      <c r="FA16" s="249"/>
      <c r="FB16" s="249"/>
      <c r="FC16" s="249"/>
      <c r="FD16" s="282"/>
      <c r="FE16" s="282"/>
      <c r="FF16" s="282"/>
      <c r="FG16" s="282"/>
      <c r="FH16" s="282"/>
      <c r="FI16" s="282"/>
      <c r="FJ16" s="282"/>
      <c r="FK16" s="282"/>
      <c r="FL16" s="282"/>
      <c r="FM16" s="282"/>
      <c r="FN16" s="282"/>
      <c r="FO16" s="282"/>
      <c r="FP16" s="282"/>
      <c r="FQ16" s="282"/>
      <c r="FR16" s="282"/>
      <c r="FS16" s="282"/>
      <c r="FT16" s="282"/>
      <c r="FU16" s="282"/>
      <c r="FV16" s="282"/>
      <c r="FW16" s="282"/>
      <c r="FX16" s="282"/>
      <c r="FY16" s="282"/>
      <c r="FZ16" s="282"/>
      <c r="GA16" s="282"/>
      <c r="GB16" s="282"/>
      <c r="GC16" s="282"/>
      <c r="GD16" s="282"/>
      <c r="GE16" s="282"/>
      <c r="GF16" s="282"/>
      <c r="GG16" s="282"/>
      <c r="GH16" s="282"/>
      <c r="GI16" s="282"/>
      <c r="GJ16" s="282"/>
      <c r="GK16" s="282"/>
      <c r="GL16" s="282"/>
      <c r="GM16" s="282"/>
      <c r="GN16" s="282"/>
      <c r="GO16" s="282"/>
      <c r="GP16" s="282"/>
      <c r="GQ16" s="282"/>
      <c r="GR16" s="282"/>
      <c r="GS16" s="282"/>
      <c r="GT16" s="282"/>
      <c r="GU16" s="282"/>
      <c r="GV16" s="282"/>
      <c r="GW16" s="282"/>
      <c r="GX16" s="282"/>
      <c r="GY16" s="282"/>
      <c r="GZ16" s="282"/>
      <c r="HA16" s="282"/>
      <c r="HB16" s="282"/>
      <c r="HC16" s="282"/>
      <c r="HD16" s="282"/>
      <c r="HE16" s="282"/>
      <c r="HF16" s="282"/>
      <c r="HG16" s="282"/>
      <c r="HH16" s="282"/>
      <c r="HI16" s="282"/>
      <c r="HJ16" s="282"/>
      <c r="HK16" s="282"/>
      <c r="HL16" s="282"/>
      <c r="HM16" s="282"/>
      <c r="HN16" s="282"/>
      <c r="HO16" s="282"/>
      <c r="HP16" s="282"/>
      <c r="HQ16" s="282"/>
      <c r="HR16" s="282"/>
      <c r="HS16" s="282"/>
      <c r="HT16" s="282"/>
      <c r="HU16" s="282"/>
      <c r="HV16" s="282"/>
      <c r="HW16" s="282"/>
      <c r="HX16" s="282"/>
      <c r="HY16" s="282"/>
      <c r="HZ16" s="282"/>
      <c r="IA16" s="282"/>
      <c r="IB16" s="282"/>
      <c r="IC16" s="282"/>
      <c r="ID16" s="282"/>
      <c r="IE16" s="282"/>
      <c r="IF16" s="282"/>
      <c r="IG16" s="282"/>
      <c r="IH16" s="282"/>
      <c r="II16" s="282"/>
      <c r="IJ16" s="282"/>
      <c r="IK16" s="282"/>
      <c r="IL16" s="282"/>
      <c r="IM16" s="282"/>
      <c r="IN16" s="282"/>
      <c r="IO16" s="282"/>
      <c r="IP16" s="282"/>
      <c r="IQ16" s="282"/>
    </row>
    <row r="17" customHeight="1" spans="1:251">
      <c r="A17" s="267"/>
      <c r="B17" s="271"/>
      <c r="C17" s="269" t="s">
        <v>359</v>
      </c>
      <c r="D17" s="265">
        <v>862.65</v>
      </c>
      <c r="E17" s="249"/>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49"/>
      <c r="AN17" s="249"/>
      <c r="AO17" s="249"/>
      <c r="AP17" s="249"/>
      <c r="AQ17" s="249"/>
      <c r="AR17" s="249"/>
      <c r="AS17" s="249"/>
      <c r="AT17" s="249"/>
      <c r="AU17" s="249"/>
      <c r="AV17" s="249"/>
      <c r="AW17" s="249"/>
      <c r="AX17" s="249"/>
      <c r="AY17" s="249"/>
      <c r="AZ17" s="249"/>
      <c r="BA17" s="249"/>
      <c r="BB17" s="249"/>
      <c r="BC17" s="249"/>
      <c r="BD17" s="249"/>
      <c r="BE17" s="249"/>
      <c r="BF17" s="249"/>
      <c r="BG17" s="249"/>
      <c r="BH17" s="249"/>
      <c r="BI17" s="249"/>
      <c r="BJ17" s="249"/>
      <c r="BK17" s="249"/>
      <c r="BL17" s="249"/>
      <c r="BM17" s="249"/>
      <c r="BN17" s="249"/>
      <c r="BO17" s="249"/>
      <c r="BP17" s="249"/>
      <c r="BQ17" s="249"/>
      <c r="BR17" s="249"/>
      <c r="BS17" s="249"/>
      <c r="BT17" s="249"/>
      <c r="BU17" s="249"/>
      <c r="BV17" s="249"/>
      <c r="BW17" s="249"/>
      <c r="BX17" s="249"/>
      <c r="BY17" s="249"/>
      <c r="BZ17" s="249"/>
      <c r="CA17" s="249"/>
      <c r="CB17" s="249"/>
      <c r="CC17" s="249"/>
      <c r="CD17" s="249"/>
      <c r="CE17" s="249"/>
      <c r="CF17" s="249"/>
      <c r="CG17" s="249"/>
      <c r="CH17" s="249"/>
      <c r="CI17" s="249"/>
      <c r="CJ17" s="249"/>
      <c r="CK17" s="249"/>
      <c r="CL17" s="249"/>
      <c r="CM17" s="249"/>
      <c r="CN17" s="249"/>
      <c r="CO17" s="249"/>
      <c r="CP17" s="249"/>
      <c r="CQ17" s="249"/>
      <c r="CR17" s="249"/>
      <c r="CS17" s="249"/>
      <c r="CT17" s="249"/>
      <c r="CU17" s="249"/>
      <c r="CV17" s="249"/>
      <c r="CW17" s="249"/>
      <c r="CX17" s="249"/>
      <c r="CY17" s="249"/>
      <c r="CZ17" s="249"/>
      <c r="DA17" s="249"/>
      <c r="DB17" s="249"/>
      <c r="DC17" s="249"/>
      <c r="DD17" s="249"/>
      <c r="DE17" s="249"/>
      <c r="DF17" s="249"/>
      <c r="DG17" s="249"/>
      <c r="DH17" s="249"/>
      <c r="DI17" s="249"/>
      <c r="DJ17" s="249"/>
      <c r="DK17" s="249"/>
      <c r="DL17" s="249"/>
      <c r="DM17" s="249"/>
      <c r="DN17" s="249"/>
      <c r="DO17" s="249"/>
      <c r="DP17" s="249"/>
      <c r="DQ17" s="249"/>
      <c r="DR17" s="249"/>
      <c r="DS17" s="249"/>
      <c r="DT17" s="249"/>
      <c r="DU17" s="249"/>
      <c r="DV17" s="249"/>
      <c r="DW17" s="249"/>
      <c r="DX17" s="249"/>
      <c r="DY17" s="249"/>
      <c r="DZ17" s="249"/>
      <c r="EA17" s="249"/>
      <c r="EB17" s="249"/>
      <c r="EC17" s="249"/>
      <c r="ED17" s="249"/>
      <c r="EE17" s="249"/>
      <c r="EF17" s="249"/>
      <c r="EG17" s="249"/>
      <c r="EH17" s="249"/>
      <c r="EI17" s="249"/>
      <c r="EJ17" s="249"/>
      <c r="EK17" s="249"/>
      <c r="EL17" s="249"/>
      <c r="EM17" s="249"/>
      <c r="EN17" s="249"/>
      <c r="EO17" s="249"/>
      <c r="EP17" s="249"/>
      <c r="EQ17" s="249"/>
      <c r="ER17" s="249"/>
      <c r="ES17" s="249"/>
      <c r="ET17" s="249"/>
      <c r="EU17" s="249"/>
      <c r="EV17" s="249"/>
      <c r="EW17" s="249"/>
      <c r="EX17" s="249"/>
      <c r="EY17" s="249"/>
      <c r="EZ17" s="249"/>
      <c r="FA17" s="249"/>
      <c r="FB17" s="249"/>
      <c r="FC17" s="249"/>
      <c r="FD17" s="282"/>
      <c r="FE17" s="282"/>
      <c r="FF17" s="282"/>
      <c r="FG17" s="282"/>
      <c r="FH17" s="282"/>
      <c r="FI17" s="282"/>
      <c r="FJ17" s="282"/>
      <c r="FK17" s="282"/>
      <c r="FL17" s="282"/>
      <c r="FM17" s="282"/>
      <c r="FN17" s="282"/>
      <c r="FO17" s="282"/>
      <c r="FP17" s="282"/>
      <c r="FQ17" s="282"/>
      <c r="FR17" s="282"/>
      <c r="FS17" s="282"/>
      <c r="FT17" s="282"/>
      <c r="FU17" s="282"/>
      <c r="FV17" s="282"/>
      <c r="FW17" s="282"/>
      <c r="FX17" s="282"/>
      <c r="FY17" s="282"/>
      <c r="FZ17" s="282"/>
      <c r="GA17" s="282"/>
      <c r="GB17" s="282"/>
      <c r="GC17" s="282"/>
      <c r="GD17" s="282"/>
      <c r="GE17" s="282"/>
      <c r="GF17" s="282"/>
      <c r="GG17" s="282"/>
      <c r="GH17" s="282"/>
      <c r="GI17" s="282"/>
      <c r="GJ17" s="282"/>
      <c r="GK17" s="282"/>
      <c r="GL17" s="282"/>
      <c r="GM17" s="282"/>
      <c r="GN17" s="282"/>
      <c r="GO17" s="282"/>
      <c r="GP17" s="282"/>
      <c r="GQ17" s="282"/>
      <c r="GR17" s="282"/>
      <c r="GS17" s="282"/>
      <c r="GT17" s="282"/>
      <c r="GU17" s="282"/>
      <c r="GV17" s="282"/>
      <c r="GW17" s="282"/>
      <c r="GX17" s="282"/>
      <c r="GY17" s="282"/>
      <c r="GZ17" s="282"/>
      <c r="HA17" s="282"/>
      <c r="HB17" s="282"/>
      <c r="HC17" s="282"/>
      <c r="HD17" s="282"/>
      <c r="HE17" s="282"/>
      <c r="HF17" s="282"/>
      <c r="HG17" s="282"/>
      <c r="HH17" s="282"/>
      <c r="HI17" s="282"/>
      <c r="HJ17" s="282"/>
      <c r="HK17" s="282"/>
      <c r="HL17" s="282"/>
      <c r="HM17" s="282"/>
      <c r="HN17" s="282"/>
      <c r="HO17" s="282"/>
      <c r="HP17" s="282"/>
      <c r="HQ17" s="282"/>
      <c r="HR17" s="282"/>
      <c r="HS17" s="282"/>
      <c r="HT17" s="282"/>
      <c r="HU17" s="282"/>
      <c r="HV17" s="282"/>
      <c r="HW17" s="282"/>
      <c r="HX17" s="282"/>
      <c r="HY17" s="282"/>
      <c r="HZ17" s="282"/>
      <c r="IA17" s="282"/>
      <c r="IB17" s="282"/>
      <c r="IC17" s="282"/>
      <c r="ID17" s="282"/>
      <c r="IE17" s="282"/>
      <c r="IF17" s="282"/>
      <c r="IG17" s="282"/>
      <c r="IH17" s="282"/>
      <c r="II17" s="282"/>
      <c r="IJ17" s="282"/>
      <c r="IK17" s="282"/>
      <c r="IL17" s="282"/>
      <c r="IM17" s="282"/>
      <c r="IN17" s="282"/>
      <c r="IO17" s="282"/>
      <c r="IP17" s="282"/>
      <c r="IQ17" s="282"/>
    </row>
    <row r="18" customHeight="1" spans="1:251">
      <c r="A18" s="272"/>
      <c r="B18" s="271"/>
      <c r="C18" s="269" t="s">
        <v>506</v>
      </c>
      <c r="D18" s="265"/>
      <c r="E18" s="249"/>
      <c r="F18" s="249"/>
      <c r="G18" s="249"/>
      <c r="H18" s="249"/>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49"/>
      <c r="AR18" s="249"/>
      <c r="AS18" s="249"/>
      <c r="AT18" s="249"/>
      <c r="AU18" s="249"/>
      <c r="AV18" s="249"/>
      <c r="AW18" s="249"/>
      <c r="AX18" s="249"/>
      <c r="AY18" s="249"/>
      <c r="AZ18" s="249"/>
      <c r="BA18" s="249"/>
      <c r="BB18" s="249"/>
      <c r="BC18" s="249"/>
      <c r="BD18" s="249"/>
      <c r="BE18" s="249"/>
      <c r="BF18" s="249"/>
      <c r="BG18" s="249"/>
      <c r="BH18" s="249"/>
      <c r="BI18" s="249"/>
      <c r="BJ18" s="249"/>
      <c r="BK18" s="249"/>
      <c r="BL18" s="249"/>
      <c r="BM18" s="249"/>
      <c r="BN18" s="249"/>
      <c r="BO18" s="249"/>
      <c r="BP18" s="249"/>
      <c r="BQ18" s="249"/>
      <c r="BR18" s="249"/>
      <c r="BS18" s="249"/>
      <c r="BT18" s="249"/>
      <c r="BU18" s="249"/>
      <c r="BV18" s="249"/>
      <c r="BW18" s="249"/>
      <c r="BX18" s="249"/>
      <c r="BY18" s="249"/>
      <c r="BZ18" s="249"/>
      <c r="CA18" s="249"/>
      <c r="CB18" s="249"/>
      <c r="CC18" s="249"/>
      <c r="CD18" s="249"/>
      <c r="CE18" s="249"/>
      <c r="CF18" s="249"/>
      <c r="CG18" s="249"/>
      <c r="CH18" s="249"/>
      <c r="CI18" s="249"/>
      <c r="CJ18" s="249"/>
      <c r="CK18" s="249"/>
      <c r="CL18" s="249"/>
      <c r="CM18" s="249"/>
      <c r="CN18" s="249"/>
      <c r="CO18" s="249"/>
      <c r="CP18" s="249"/>
      <c r="CQ18" s="249"/>
      <c r="CR18" s="249"/>
      <c r="CS18" s="249"/>
      <c r="CT18" s="249"/>
      <c r="CU18" s="249"/>
      <c r="CV18" s="249"/>
      <c r="CW18" s="249"/>
      <c r="CX18" s="249"/>
      <c r="CY18" s="249"/>
      <c r="CZ18" s="249"/>
      <c r="DA18" s="249"/>
      <c r="DB18" s="249"/>
      <c r="DC18" s="249"/>
      <c r="DD18" s="249"/>
      <c r="DE18" s="249"/>
      <c r="DF18" s="249"/>
      <c r="DG18" s="249"/>
      <c r="DH18" s="249"/>
      <c r="DI18" s="249"/>
      <c r="DJ18" s="249"/>
      <c r="DK18" s="249"/>
      <c r="DL18" s="249"/>
      <c r="DM18" s="249"/>
      <c r="DN18" s="249"/>
      <c r="DO18" s="249"/>
      <c r="DP18" s="249"/>
      <c r="DQ18" s="249"/>
      <c r="DR18" s="249"/>
      <c r="DS18" s="249"/>
      <c r="DT18" s="249"/>
      <c r="DU18" s="249"/>
      <c r="DV18" s="249"/>
      <c r="DW18" s="249"/>
      <c r="DX18" s="249"/>
      <c r="DY18" s="249"/>
      <c r="DZ18" s="249"/>
      <c r="EA18" s="249"/>
      <c r="EB18" s="249"/>
      <c r="EC18" s="249"/>
      <c r="ED18" s="249"/>
      <c r="EE18" s="249"/>
      <c r="EF18" s="249"/>
      <c r="EG18" s="249"/>
      <c r="EH18" s="249"/>
      <c r="EI18" s="249"/>
      <c r="EJ18" s="249"/>
      <c r="EK18" s="249"/>
      <c r="EL18" s="249"/>
      <c r="EM18" s="249"/>
      <c r="EN18" s="249"/>
      <c r="EO18" s="249"/>
      <c r="EP18" s="249"/>
      <c r="EQ18" s="249"/>
      <c r="ER18" s="249"/>
      <c r="ES18" s="249"/>
      <c r="ET18" s="249"/>
      <c r="EU18" s="249"/>
      <c r="EV18" s="249"/>
      <c r="EW18" s="249"/>
      <c r="EX18" s="249"/>
      <c r="EY18" s="249"/>
      <c r="EZ18" s="249"/>
      <c r="FA18" s="249"/>
      <c r="FB18" s="249"/>
      <c r="FC18" s="249"/>
      <c r="FD18" s="282"/>
      <c r="FE18" s="282"/>
      <c r="FF18" s="282"/>
      <c r="FG18" s="282"/>
      <c r="FH18" s="282"/>
      <c r="FI18" s="282"/>
      <c r="FJ18" s="282"/>
      <c r="FK18" s="282"/>
      <c r="FL18" s="282"/>
      <c r="FM18" s="282"/>
      <c r="FN18" s="282"/>
      <c r="FO18" s="282"/>
      <c r="FP18" s="282"/>
      <c r="FQ18" s="282"/>
      <c r="FR18" s="282"/>
      <c r="FS18" s="282"/>
      <c r="FT18" s="282"/>
      <c r="FU18" s="282"/>
      <c r="FV18" s="282"/>
      <c r="FW18" s="282"/>
      <c r="FX18" s="282"/>
      <c r="FY18" s="282"/>
      <c r="FZ18" s="282"/>
      <c r="GA18" s="282"/>
      <c r="GB18" s="282"/>
      <c r="GC18" s="282"/>
      <c r="GD18" s="282"/>
      <c r="GE18" s="282"/>
      <c r="GF18" s="282"/>
      <c r="GG18" s="282"/>
      <c r="GH18" s="282"/>
      <c r="GI18" s="282"/>
      <c r="GJ18" s="282"/>
      <c r="GK18" s="282"/>
      <c r="GL18" s="282"/>
      <c r="GM18" s="282"/>
      <c r="GN18" s="282"/>
      <c r="GO18" s="282"/>
      <c r="GP18" s="282"/>
      <c r="GQ18" s="282"/>
      <c r="GR18" s="282"/>
      <c r="GS18" s="282"/>
      <c r="GT18" s="282"/>
      <c r="GU18" s="282"/>
      <c r="GV18" s="282"/>
      <c r="GW18" s="282"/>
      <c r="GX18" s="282"/>
      <c r="GY18" s="282"/>
      <c r="GZ18" s="282"/>
      <c r="HA18" s="282"/>
      <c r="HB18" s="282"/>
      <c r="HC18" s="282"/>
      <c r="HD18" s="282"/>
      <c r="HE18" s="282"/>
      <c r="HF18" s="282"/>
      <c r="HG18" s="282"/>
      <c r="HH18" s="282"/>
      <c r="HI18" s="282"/>
      <c r="HJ18" s="282"/>
      <c r="HK18" s="282"/>
      <c r="HL18" s="282"/>
      <c r="HM18" s="282"/>
      <c r="HN18" s="282"/>
      <c r="HO18" s="282"/>
      <c r="HP18" s="282"/>
      <c r="HQ18" s="282"/>
      <c r="HR18" s="282"/>
      <c r="HS18" s="282"/>
      <c r="HT18" s="282"/>
      <c r="HU18" s="282"/>
      <c r="HV18" s="282"/>
      <c r="HW18" s="282"/>
      <c r="HX18" s="282"/>
      <c r="HY18" s="282"/>
      <c r="HZ18" s="282"/>
      <c r="IA18" s="282"/>
      <c r="IB18" s="282"/>
      <c r="IC18" s="282"/>
      <c r="ID18" s="282"/>
      <c r="IE18" s="282"/>
      <c r="IF18" s="282"/>
      <c r="IG18" s="282"/>
      <c r="IH18" s="282"/>
      <c r="II18" s="282"/>
      <c r="IJ18" s="282"/>
      <c r="IK18" s="282"/>
      <c r="IL18" s="282"/>
      <c r="IM18" s="282"/>
      <c r="IN18" s="282"/>
      <c r="IO18" s="282"/>
      <c r="IP18" s="282"/>
      <c r="IQ18" s="282"/>
    </row>
    <row r="19" customHeight="1" spans="1:251">
      <c r="A19" s="272"/>
      <c r="B19" s="271"/>
      <c r="C19" s="269" t="s">
        <v>507</v>
      </c>
      <c r="D19" s="265"/>
      <c r="E19" s="249"/>
      <c r="F19" s="249"/>
      <c r="G19" s="249"/>
      <c r="H19" s="249"/>
      <c r="I19" s="249"/>
      <c r="J19" s="249"/>
      <c r="K19" s="249"/>
      <c r="L19" s="249"/>
      <c r="M19" s="249"/>
      <c r="N19" s="249"/>
      <c r="O19" s="249"/>
      <c r="P19" s="249"/>
      <c r="Q19" s="249"/>
      <c r="R19" s="249"/>
      <c r="S19" s="249"/>
      <c r="T19" s="249"/>
      <c r="U19" s="249"/>
      <c r="V19" s="249"/>
      <c r="W19" s="249"/>
      <c r="X19" s="249"/>
      <c r="Y19" s="249"/>
      <c r="Z19" s="249"/>
      <c r="AA19" s="249"/>
      <c r="AB19" s="249"/>
      <c r="AC19" s="249"/>
      <c r="AD19" s="249"/>
      <c r="AE19" s="249"/>
      <c r="AF19" s="249"/>
      <c r="AG19" s="249"/>
      <c r="AH19" s="249"/>
      <c r="AI19" s="249"/>
      <c r="AJ19" s="249"/>
      <c r="AK19" s="249"/>
      <c r="AL19" s="249"/>
      <c r="AM19" s="249"/>
      <c r="AN19" s="249"/>
      <c r="AO19" s="249"/>
      <c r="AP19" s="249"/>
      <c r="AQ19" s="249"/>
      <c r="AR19" s="249"/>
      <c r="AS19" s="249"/>
      <c r="AT19" s="249"/>
      <c r="AU19" s="249"/>
      <c r="AV19" s="249"/>
      <c r="AW19" s="249"/>
      <c r="AX19" s="249"/>
      <c r="AY19" s="249"/>
      <c r="AZ19" s="249"/>
      <c r="BA19" s="249"/>
      <c r="BB19" s="249"/>
      <c r="BC19" s="249"/>
      <c r="BD19" s="249"/>
      <c r="BE19" s="249"/>
      <c r="BF19" s="249"/>
      <c r="BG19" s="249"/>
      <c r="BH19" s="249"/>
      <c r="BI19" s="249"/>
      <c r="BJ19" s="249"/>
      <c r="BK19" s="249"/>
      <c r="BL19" s="249"/>
      <c r="BM19" s="249"/>
      <c r="BN19" s="249"/>
      <c r="BO19" s="249"/>
      <c r="BP19" s="249"/>
      <c r="BQ19" s="249"/>
      <c r="BR19" s="249"/>
      <c r="BS19" s="249"/>
      <c r="BT19" s="249"/>
      <c r="BU19" s="249"/>
      <c r="BV19" s="249"/>
      <c r="BW19" s="249"/>
      <c r="BX19" s="249"/>
      <c r="BY19" s="249"/>
      <c r="BZ19" s="249"/>
      <c r="CA19" s="249"/>
      <c r="CB19" s="249"/>
      <c r="CC19" s="249"/>
      <c r="CD19" s="249"/>
      <c r="CE19" s="249"/>
      <c r="CF19" s="249"/>
      <c r="CG19" s="249"/>
      <c r="CH19" s="249"/>
      <c r="CI19" s="249"/>
      <c r="CJ19" s="249"/>
      <c r="CK19" s="249"/>
      <c r="CL19" s="249"/>
      <c r="CM19" s="249"/>
      <c r="CN19" s="249"/>
      <c r="CO19" s="249"/>
      <c r="CP19" s="249"/>
      <c r="CQ19" s="249"/>
      <c r="CR19" s="249"/>
      <c r="CS19" s="249"/>
      <c r="CT19" s="249"/>
      <c r="CU19" s="249"/>
      <c r="CV19" s="249"/>
      <c r="CW19" s="249"/>
      <c r="CX19" s="249"/>
      <c r="CY19" s="249"/>
      <c r="CZ19" s="249"/>
      <c r="DA19" s="249"/>
      <c r="DB19" s="249"/>
      <c r="DC19" s="249"/>
      <c r="DD19" s="249"/>
      <c r="DE19" s="249"/>
      <c r="DF19" s="249"/>
      <c r="DG19" s="249"/>
      <c r="DH19" s="249"/>
      <c r="DI19" s="249"/>
      <c r="DJ19" s="249"/>
      <c r="DK19" s="249"/>
      <c r="DL19" s="249"/>
      <c r="DM19" s="249"/>
      <c r="DN19" s="249"/>
      <c r="DO19" s="249"/>
      <c r="DP19" s="249"/>
      <c r="DQ19" s="249"/>
      <c r="DR19" s="249"/>
      <c r="DS19" s="249"/>
      <c r="DT19" s="249"/>
      <c r="DU19" s="249"/>
      <c r="DV19" s="249"/>
      <c r="DW19" s="249"/>
      <c r="DX19" s="249"/>
      <c r="DY19" s="249"/>
      <c r="DZ19" s="249"/>
      <c r="EA19" s="249"/>
      <c r="EB19" s="249"/>
      <c r="EC19" s="249"/>
      <c r="ED19" s="249"/>
      <c r="EE19" s="249"/>
      <c r="EF19" s="249"/>
      <c r="EG19" s="249"/>
      <c r="EH19" s="249"/>
      <c r="EI19" s="249"/>
      <c r="EJ19" s="249"/>
      <c r="EK19" s="249"/>
      <c r="EL19" s="249"/>
      <c r="EM19" s="249"/>
      <c r="EN19" s="249"/>
      <c r="EO19" s="249"/>
      <c r="EP19" s="249"/>
      <c r="EQ19" s="249"/>
      <c r="ER19" s="249"/>
      <c r="ES19" s="249"/>
      <c r="ET19" s="249"/>
      <c r="EU19" s="249"/>
      <c r="EV19" s="249"/>
      <c r="EW19" s="249"/>
      <c r="EX19" s="249"/>
      <c r="EY19" s="249"/>
      <c r="EZ19" s="249"/>
      <c r="FA19" s="249"/>
      <c r="FB19" s="249"/>
      <c r="FC19" s="249"/>
      <c r="FD19" s="282"/>
      <c r="FE19" s="282"/>
      <c r="FF19" s="282"/>
      <c r="FG19" s="282"/>
      <c r="FH19" s="282"/>
      <c r="FI19" s="282"/>
      <c r="FJ19" s="282"/>
      <c r="FK19" s="282"/>
      <c r="FL19" s="282"/>
      <c r="FM19" s="282"/>
      <c r="FN19" s="282"/>
      <c r="FO19" s="282"/>
      <c r="FP19" s="282"/>
      <c r="FQ19" s="282"/>
      <c r="FR19" s="282"/>
      <c r="FS19" s="282"/>
      <c r="FT19" s="282"/>
      <c r="FU19" s="282"/>
      <c r="FV19" s="282"/>
      <c r="FW19" s="282"/>
      <c r="FX19" s="282"/>
      <c r="FY19" s="282"/>
      <c r="FZ19" s="282"/>
      <c r="GA19" s="282"/>
      <c r="GB19" s="282"/>
      <c r="GC19" s="282"/>
      <c r="GD19" s="282"/>
      <c r="GE19" s="282"/>
      <c r="GF19" s="282"/>
      <c r="GG19" s="282"/>
      <c r="GH19" s="282"/>
      <c r="GI19" s="282"/>
      <c r="GJ19" s="282"/>
      <c r="GK19" s="282"/>
      <c r="GL19" s="282"/>
      <c r="GM19" s="282"/>
      <c r="GN19" s="282"/>
      <c r="GO19" s="282"/>
      <c r="GP19" s="282"/>
      <c r="GQ19" s="282"/>
      <c r="GR19" s="282"/>
      <c r="GS19" s="282"/>
      <c r="GT19" s="282"/>
      <c r="GU19" s="282"/>
      <c r="GV19" s="282"/>
      <c r="GW19" s="282"/>
      <c r="GX19" s="282"/>
      <c r="GY19" s="282"/>
      <c r="GZ19" s="282"/>
      <c r="HA19" s="282"/>
      <c r="HB19" s="282"/>
      <c r="HC19" s="282"/>
      <c r="HD19" s="282"/>
      <c r="HE19" s="282"/>
      <c r="HF19" s="282"/>
      <c r="HG19" s="282"/>
      <c r="HH19" s="282"/>
      <c r="HI19" s="282"/>
      <c r="HJ19" s="282"/>
      <c r="HK19" s="282"/>
      <c r="HL19" s="282"/>
      <c r="HM19" s="282"/>
      <c r="HN19" s="282"/>
      <c r="HO19" s="282"/>
      <c r="HP19" s="282"/>
      <c r="HQ19" s="282"/>
      <c r="HR19" s="282"/>
      <c r="HS19" s="282"/>
      <c r="HT19" s="282"/>
      <c r="HU19" s="282"/>
      <c r="HV19" s="282"/>
      <c r="HW19" s="282"/>
      <c r="HX19" s="282"/>
      <c r="HY19" s="282"/>
      <c r="HZ19" s="282"/>
      <c r="IA19" s="282"/>
      <c r="IB19" s="282"/>
      <c r="IC19" s="282"/>
      <c r="ID19" s="282"/>
      <c r="IE19" s="282"/>
      <c r="IF19" s="282"/>
      <c r="IG19" s="282"/>
      <c r="IH19" s="282"/>
      <c r="II19" s="282"/>
      <c r="IJ19" s="282"/>
      <c r="IK19" s="282"/>
      <c r="IL19" s="282"/>
      <c r="IM19" s="282"/>
      <c r="IN19" s="282"/>
      <c r="IO19" s="282"/>
      <c r="IP19" s="282"/>
      <c r="IQ19" s="282"/>
    </row>
    <row r="20" customHeight="1" spans="1:251">
      <c r="A20" s="272"/>
      <c r="B20" s="271"/>
      <c r="C20" s="273"/>
      <c r="D20" s="265"/>
      <c r="E20" s="249"/>
      <c r="F20" s="249"/>
      <c r="G20" s="249"/>
      <c r="H20" s="249"/>
      <c r="I20" s="249"/>
      <c r="J20" s="249"/>
      <c r="K20" s="249"/>
      <c r="L20" s="249"/>
      <c r="M20" s="249"/>
      <c r="N20" s="249"/>
      <c r="O20" s="249"/>
      <c r="P20" s="249"/>
      <c r="Q20" s="249"/>
      <c r="R20" s="249"/>
      <c r="S20" s="249"/>
      <c r="T20" s="249"/>
      <c r="U20" s="249"/>
      <c r="V20" s="249"/>
      <c r="W20" s="249"/>
      <c r="X20" s="249"/>
      <c r="Y20" s="249"/>
      <c r="Z20" s="249"/>
      <c r="AA20" s="249"/>
      <c r="AB20" s="249"/>
      <c r="AC20" s="249"/>
      <c r="AD20" s="249"/>
      <c r="AE20" s="249"/>
      <c r="AF20" s="249"/>
      <c r="AG20" s="249"/>
      <c r="AH20" s="249"/>
      <c r="AI20" s="249"/>
      <c r="AJ20" s="249"/>
      <c r="AK20" s="249"/>
      <c r="AL20" s="249"/>
      <c r="AM20" s="249"/>
      <c r="AN20" s="249"/>
      <c r="AO20" s="249"/>
      <c r="AP20" s="249"/>
      <c r="AQ20" s="249"/>
      <c r="AR20" s="249"/>
      <c r="AS20" s="249"/>
      <c r="AT20" s="249"/>
      <c r="AU20" s="249"/>
      <c r="AV20" s="249"/>
      <c r="AW20" s="249"/>
      <c r="AX20" s="249"/>
      <c r="AY20" s="249"/>
      <c r="AZ20" s="249"/>
      <c r="BA20" s="249"/>
      <c r="BB20" s="249"/>
      <c r="BC20" s="249"/>
      <c r="BD20" s="249"/>
      <c r="BE20" s="249"/>
      <c r="BF20" s="249"/>
      <c r="BG20" s="249"/>
      <c r="BH20" s="249"/>
      <c r="BI20" s="249"/>
      <c r="BJ20" s="249"/>
      <c r="BK20" s="249"/>
      <c r="BL20" s="249"/>
      <c r="BM20" s="249"/>
      <c r="BN20" s="249"/>
      <c r="BO20" s="249"/>
      <c r="BP20" s="249"/>
      <c r="BQ20" s="249"/>
      <c r="BR20" s="249"/>
      <c r="BS20" s="249"/>
      <c r="BT20" s="249"/>
      <c r="BU20" s="249"/>
      <c r="BV20" s="249"/>
      <c r="BW20" s="249"/>
      <c r="BX20" s="249"/>
      <c r="BY20" s="249"/>
      <c r="BZ20" s="249"/>
      <c r="CA20" s="249"/>
      <c r="CB20" s="249"/>
      <c r="CC20" s="249"/>
      <c r="CD20" s="249"/>
      <c r="CE20" s="249"/>
      <c r="CF20" s="249"/>
      <c r="CG20" s="249"/>
      <c r="CH20" s="249"/>
      <c r="CI20" s="249"/>
      <c r="CJ20" s="249"/>
      <c r="CK20" s="249"/>
      <c r="CL20" s="249"/>
      <c r="CM20" s="249"/>
      <c r="CN20" s="249"/>
      <c r="CO20" s="249"/>
      <c r="CP20" s="249"/>
      <c r="CQ20" s="249"/>
      <c r="CR20" s="249"/>
      <c r="CS20" s="249"/>
      <c r="CT20" s="249"/>
      <c r="CU20" s="249"/>
      <c r="CV20" s="249"/>
      <c r="CW20" s="249"/>
      <c r="CX20" s="249"/>
      <c r="CY20" s="249"/>
      <c r="CZ20" s="249"/>
      <c r="DA20" s="249"/>
      <c r="DB20" s="249"/>
      <c r="DC20" s="249"/>
      <c r="DD20" s="249"/>
      <c r="DE20" s="249"/>
      <c r="DF20" s="249"/>
      <c r="DG20" s="249"/>
      <c r="DH20" s="249"/>
      <c r="DI20" s="249"/>
      <c r="DJ20" s="249"/>
      <c r="DK20" s="249"/>
      <c r="DL20" s="249"/>
      <c r="DM20" s="249"/>
      <c r="DN20" s="249"/>
      <c r="DO20" s="249"/>
      <c r="DP20" s="249"/>
      <c r="DQ20" s="249"/>
      <c r="DR20" s="249"/>
      <c r="DS20" s="249"/>
      <c r="DT20" s="249"/>
      <c r="DU20" s="249"/>
      <c r="DV20" s="249"/>
      <c r="DW20" s="249"/>
      <c r="DX20" s="249"/>
      <c r="DY20" s="249"/>
      <c r="DZ20" s="249"/>
      <c r="EA20" s="249"/>
      <c r="EB20" s="249"/>
      <c r="EC20" s="249"/>
      <c r="ED20" s="249"/>
      <c r="EE20" s="249"/>
      <c r="EF20" s="249"/>
      <c r="EG20" s="249"/>
      <c r="EH20" s="249"/>
      <c r="EI20" s="249"/>
      <c r="EJ20" s="249"/>
      <c r="EK20" s="249"/>
      <c r="EL20" s="249"/>
      <c r="EM20" s="249"/>
      <c r="EN20" s="249"/>
      <c r="EO20" s="249"/>
      <c r="EP20" s="249"/>
      <c r="EQ20" s="249"/>
      <c r="ER20" s="249"/>
      <c r="ES20" s="249"/>
      <c r="ET20" s="249"/>
      <c r="EU20" s="249"/>
      <c r="EV20" s="249"/>
      <c r="EW20" s="249"/>
      <c r="EX20" s="249"/>
      <c r="EY20" s="249"/>
      <c r="EZ20" s="249"/>
      <c r="FA20" s="249"/>
      <c r="FB20" s="249"/>
      <c r="FC20" s="249"/>
      <c r="FD20" s="282"/>
      <c r="FE20" s="282"/>
      <c r="FF20" s="282"/>
      <c r="FG20" s="282"/>
      <c r="FH20" s="282"/>
      <c r="FI20" s="282"/>
      <c r="FJ20" s="282"/>
      <c r="FK20" s="282"/>
      <c r="FL20" s="282"/>
      <c r="FM20" s="282"/>
      <c r="FN20" s="282"/>
      <c r="FO20" s="282"/>
      <c r="FP20" s="282"/>
      <c r="FQ20" s="282"/>
      <c r="FR20" s="282"/>
      <c r="FS20" s="282"/>
      <c r="FT20" s="282"/>
      <c r="FU20" s="282"/>
      <c r="FV20" s="282"/>
      <c r="FW20" s="282"/>
      <c r="FX20" s="282"/>
      <c r="FY20" s="282"/>
      <c r="FZ20" s="282"/>
      <c r="GA20" s="282"/>
      <c r="GB20" s="282"/>
      <c r="GC20" s="282"/>
      <c r="GD20" s="282"/>
      <c r="GE20" s="282"/>
      <c r="GF20" s="282"/>
      <c r="GG20" s="282"/>
      <c r="GH20" s="282"/>
      <c r="GI20" s="282"/>
      <c r="GJ20" s="282"/>
      <c r="GK20" s="282"/>
      <c r="GL20" s="282"/>
      <c r="GM20" s="282"/>
      <c r="GN20" s="282"/>
      <c r="GO20" s="282"/>
      <c r="GP20" s="282"/>
      <c r="GQ20" s="282"/>
      <c r="GR20" s="282"/>
      <c r="GS20" s="282"/>
      <c r="GT20" s="282"/>
      <c r="GU20" s="282"/>
      <c r="GV20" s="282"/>
      <c r="GW20" s="282"/>
      <c r="GX20" s="282"/>
      <c r="GY20" s="282"/>
      <c r="GZ20" s="282"/>
      <c r="HA20" s="282"/>
      <c r="HB20" s="282"/>
      <c r="HC20" s="282"/>
      <c r="HD20" s="282"/>
      <c r="HE20" s="282"/>
      <c r="HF20" s="282"/>
      <c r="HG20" s="282"/>
      <c r="HH20" s="282"/>
      <c r="HI20" s="282"/>
      <c r="HJ20" s="282"/>
      <c r="HK20" s="282"/>
      <c r="HL20" s="282"/>
      <c r="HM20" s="282"/>
      <c r="HN20" s="282"/>
      <c r="HO20" s="282"/>
      <c r="HP20" s="282"/>
      <c r="HQ20" s="282"/>
      <c r="HR20" s="282"/>
      <c r="HS20" s="282"/>
      <c r="HT20" s="282"/>
      <c r="HU20" s="282"/>
      <c r="HV20" s="282"/>
      <c r="HW20" s="282"/>
      <c r="HX20" s="282"/>
      <c r="HY20" s="282"/>
      <c r="HZ20" s="282"/>
      <c r="IA20" s="282"/>
      <c r="IB20" s="282"/>
      <c r="IC20" s="282"/>
      <c r="ID20" s="282"/>
      <c r="IE20" s="282"/>
      <c r="IF20" s="282"/>
      <c r="IG20" s="282"/>
      <c r="IH20" s="282"/>
      <c r="II20" s="282"/>
      <c r="IJ20" s="282"/>
      <c r="IK20" s="282"/>
      <c r="IL20" s="282"/>
      <c r="IM20" s="282"/>
      <c r="IN20" s="282"/>
      <c r="IO20" s="282"/>
      <c r="IP20" s="282"/>
      <c r="IQ20" s="282"/>
    </row>
    <row r="21" customHeight="1" spans="1:251">
      <c r="A21" s="272"/>
      <c r="B21" s="271"/>
      <c r="C21" s="273"/>
      <c r="D21" s="265"/>
      <c r="E21" s="249"/>
      <c r="F21" s="249"/>
      <c r="G21" s="249"/>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249"/>
      <c r="AU21" s="249"/>
      <c r="AV21" s="249"/>
      <c r="AW21" s="249"/>
      <c r="AX21" s="249"/>
      <c r="AY21" s="249"/>
      <c r="AZ21" s="249"/>
      <c r="BA21" s="249"/>
      <c r="BB21" s="249"/>
      <c r="BC21" s="249"/>
      <c r="BD21" s="249"/>
      <c r="BE21" s="249"/>
      <c r="BF21" s="249"/>
      <c r="BG21" s="249"/>
      <c r="BH21" s="249"/>
      <c r="BI21" s="249"/>
      <c r="BJ21" s="249"/>
      <c r="BK21" s="249"/>
      <c r="BL21" s="249"/>
      <c r="BM21" s="249"/>
      <c r="BN21" s="249"/>
      <c r="BO21" s="249"/>
      <c r="BP21" s="249"/>
      <c r="BQ21" s="249"/>
      <c r="BR21" s="249"/>
      <c r="BS21" s="249"/>
      <c r="BT21" s="249"/>
      <c r="BU21" s="249"/>
      <c r="BV21" s="249"/>
      <c r="BW21" s="249"/>
      <c r="BX21" s="249"/>
      <c r="BY21" s="249"/>
      <c r="BZ21" s="249"/>
      <c r="CA21" s="249"/>
      <c r="CB21" s="249"/>
      <c r="CC21" s="249"/>
      <c r="CD21" s="249"/>
      <c r="CE21" s="249"/>
      <c r="CF21" s="249"/>
      <c r="CG21" s="249"/>
      <c r="CH21" s="249"/>
      <c r="CI21" s="249"/>
      <c r="CJ21" s="249"/>
      <c r="CK21" s="249"/>
      <c r="CL21" s="249"/>
      <c r="CM21" s="249"/>
      <c r="CN21" s="249"/>
      <c r="CO21" s="249"/>
      <c r="CP21" s="249"/>
      <c r="CQ21" s="249"/>
      <c r="CR21" s="249"/>
      <c r="CS21" s="249"/>
      <c r="CT21" s="249"/>
      <c r="CU21" s="249"/>
      <c r="CV21" s="249"/>
      <c r="CW21" s="249"/>
      <c r="CX21" s="249"/>
      <c r="CY21" s="249"/>
      <c r="CZ21" s="249"/>
      <c r="DA21" s="249"/>
      <c r="DB21" s="249"/>
      <c r="DC21" s="249"/>
      <c r="DD21" s="249"/>
      <c r="DE21" s="249"/>
      <c r="DF21" s="249"/>
      <c r="DG21" s="249"/>
      <c r="DH21" s="249"/>
      <c r="DI21" s="249"/>
      <c r="DJ21" s="249"/>
      <c r="DK21" s="249"/>
      <c r="DL21" s="249"/>
      <c r="DM21" s="249"/>
      <c r="DN21" s="249"/>
      <c r="DO21" s="249"/>
      <c r="DP21" s="249"/>
      <c r="DQ21" s="249"/>
      <c r="DR21" s="249"/>
      <c r="DS21" s="249"/>
      <c r="DT21" s="249"/>
      <c r="DU21" s="249"/>
      <c r="DV21" s="249"/>
      <c r="DW21" s="249"/>
      <c r="DX21" s="249"/>
      <c r="DY21" s="249"/>
      <c r="DZ21" s="249"/>
      <c r="EA21" s="249"/>
      <c r="EB21" s="249"/>
      <c r="EC21" s="249"/>
      <c r="ED21" s="249"/>
      <c r="EE21" s="249"/>
      <c r="EF21" s="249"/>
      <c r="EG21" s="249"/>
      <c r="EH21" s="249"/>
      <c r="EI21" s="249"/>
      <c r="EJ21" s="249"/>
      <c r="EK21" s="249"/>
      <c r="EL21" s="249"/>
      <c r="EM21" s="249"/>
      <c r="EN21" s="249"/>
      <c r="EO21" s="249"/>
      <c r="EP21" s="249"/>
      <c r="EQ21" s="249"/>
      <c r="ER21" s="249"/>
      <c r="ES21" s="249"/>
      <c r="ET21" s="249"/>
      <c r="EU21" s="249"/>
      <c r="EV21" s="249"/>
      <c r="EW21" s="249"/>
      <c r="EX21" s="249"/>
      <c r="EY21" s="249"/>
      <c r="EZ21" s="249"/>
      <c r="FA21" s="249"/>
      <c r="FB21" s="249"/>
      <c r="FC21" s="249"/>
      <c r="FD21" s="282"/>
      <c r="FE21" s="282"/>
      <c r="FF21" s="282"/>
      <c r="FG21" s="282"/>
      <c r="FH21" s="282"/>
      <c r="FI21" s="282"/>
      <c r="FJ21" s="282"/>
      <c r="FK21" s="282"/>
      <c r="FL21" s="282"/>
      <c r="FM21" s="282"/>
      <c r="FN21" s="282"/>
      <c r="FO21" s="282"/>
      <c r="FP21" s="282"/>
      <c r="FQ21" s="282"/>
      <c r="FR21" s="282"/>
      <c r="FS21" s="282"/>
      <c r="FT21" s="282"/>
      <c r="FU21" s="282"/>
      <c r="FV21" s="282"/>
      <c r="FW21" s="282"/>
      <c r="FX21" s="282"/>
      <c r="FY21" s="282"/>
      <c r="FZ21" s="282"/>
      <c r="GA21" s="282"/>
      <c r="GB21" s="282"/>
      <c r="GC21" s="282"/>
      <c r="GD21" s="282"/>
      <c r="GE21" s="282"/>
      <c r="GF21" s="282"/>
      <c r="GG21" s="282"/>
      <c r="GH21" s="282"/>
      <c r="GI21" s="282"/>
      <c r="GJ21" s="282"/>
      <c r="GK21" s="282"/>
      <c r="GL21" s="282"/>
      <c r="GM21" s="282"/>
      <c r="GN21" s="282"/>
      <c r="GO21" s="282"/>
      <c r="GP21" s="282"/>
      <c r="GQ21" s="282"/>
      <c r="GR21" s="282"/>
      <c r="GS21" s="282"/>
      <c r="GT21" s="282"/>
      <c r="GU21" s="282"/>
      <c r="GV21" s="282"/>
      <c r="GW21" s="282"/>
      <c r="GX21" s="282"/>
      <c r="GY21" s="282"/>
      <c r="GZ21" s="282"/>
      <c r="HA21" s="282"/>
      <c r="HB21" s="282"/>
      <c r="HC21" s="282"/>
      <c r="HD21" s="282"/>
      <c r="HE21" s="282"/>
      <c r="HF21" s="282"/>
      <c r="HG21" s="282"/>
      <c r="HH21" s="282"/>
      <c r="HI21" s="282"/>
      <c r="HJ21" s="282"/>
      <c r="HK21" s="282"/>
      <c r="HL21" s="282"/>
      <c r="HM21" s="282"/>
      <c r="HN21" s="282"/>
      <c r="HO21" s="282"/>
      <c r="HP21" s="282"/>
      <c r="HQ21" s="282"/>
      <c r="HR21" s="282"/>
      <c r="HS21" s="282"/>
      <c r="HT21" s="282"/>
      <c r="HU21" s="282"/>
      <c r="HV21" s="282"/>
      <c r="HW21" s="282"/>
      <c r="HX21" s="282"/>
      <c r="HY21" s="282"/>
      <c r="HZ21" s="282"/>
      <c r="IA21" s="282"/>
      <c r="IB21" s="282"/>
      <c r="IC21" s="282"/>
      <c r="ID21" s="282"/>
      <c r="IE21" s="282"/>
      <c r="IF21" s="282"/>
      <c r="IG21" s="282"/>
      <c r="IH21" s="282"/>
      <c r="II21" s="282"/>
      <c r="IJ21" s="282"/>
      <c r="IK21" s="282"/>
      <c r="IL21" s="282"/>
      <c r="IM21" s="282"/>
      <c r="IN21" s="282"/>
      <c r="IO21" s="282"/>
      <c r="IP21" s="282"/>
      <c r="IQ21" s="282"/>
    </row>
    <row r="22" customHeight="1" spans="1:251">
      <c r="A22" s="274"/>
      <c r="B22" s="271"/>
      <c r="C22" s="273"/>
      <c r="D22" s="265"/>
      <c r="E22" s="249"/>
      <c r="F22" s="249"/>
      <c r="G22" s="249"/>
      <c r="H22" s="249"/>
      <c r="I22" s="249"/>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249"/>
      <c r="AL22" s="249"/>
      <c r="AM22" s="249"/>
      <c r="AN22" s="249"/>
      <c r="AO22" s="249"/>
      <c r="AP22" s="249"/>
      <c r="AQ22" s="249"/>
      <c r="AR22" s="249"/>
      <c r="AS22" s="249"/>
      <c r="AT22" s="249"/>
      <c r="AU22" s="249"/>
      <c r="AV22" s="249"/>
      <c r="AW22" s="249"/>
      <c r="AX22" s="249"/>
      <c r="AY22" s="249"/>
      <c r="AZ22" s="249"/>
      <c r="BA22" s="249"/>
      <c r="BB22" s="249"/>
      <c r="BC22" s="249"/>
      <c r="BD22" s="249"/>
      <c r="BE22" s="249"/>
      <c r="BF22" s="249"/>
      <c r="BG22" s="249"/>
      <c r="BH22" s="249"/>
      <c r="BI22" s="249"/>
      <c r="BJ22" s="249"/>
      <c r="BK22" s="249"/>
      <c r="BL22" s="249"/>
      <c r="BM22" s="249"/>
      <c r="BN22" s="249"/>
      <c r="BO22" s="249"/>
      <c r="BP22" s="249"/>
      <c r="BQ22" s="249"/>
      <c r="BR22" s="249"/>
      <c r="BS22" s="249"/>
      <c r="BT22" s="249"/>
      <c r="BU22" s="249"/>
      <c r="BV22" s="249"/>
      <c r="BW22" s="249"/>
      <c r="BX22" s="249"/>
      <c r="BY22" s="249"/>
      <c r="BZ22" s="249"/>
      <c r="CA22" s="249"/>
      <c r="CB22" s="249"/>
      <c r="CC22" s="249"/>
      <c r="CD22" s="249"/>
      <c r="CE22" s="249"/>
      <c r="CF22" s="249"/>
      <c r="CG22" s="249"/>
      <c r="CH22" s="249"/>
      <c r="CI22" s="249"/>
      <c r="CJ22" s="249"/>
      <c r="CK22" s="249"/>
      <c r="CL22" s="249"/>
      <c r="CM22" s="249"/>
      <c r="CN22" s="249"/>
      <c r="CO22" s="249"/>
      <c r="CP22" s="249"/>
      <c r="CQ22" s="249"/>
      <c r="CR22" s="249"/>
      <c r="CS22" s="249"/>
      <c r="CT22" s="249"/>
      <c r="CU22" s="249"/>
      <c r="CV22" s="249"/>
      <c r="CW22" s="249"/>
      <c r="CX22" s="249"/>
      <c r="CY22" s="249"/>
      <c r="CZ22" s="249"/>
      <c r="DA22" s="249"/>
      <c r="DB22" s="249"/>
      <c r="DC22" s="249"/>
      <c r="DD22" s="249"/>
      <c r="DE22" s="249"/>
      <c r="DF22" s="249"/>
      <c r="DG22" s="249"/>
      <c r="DH22" s="249"/>
      <c r="DI22" s="249"/>
      <c r="DJ22" s="249"/>
      <c r="DK22" s="249"/>
      <c r="DL22" s="249"/>
      <c r="DM22" s="249"/>
      <c r="DN22" s="249"/>
      <c r="DO22" s="249"/>
      <c r="DP22" s="249"/>
      <c r="DQ22" s="249"/>
      <c r="DR22" s="249"/>
      <c r="DS22" s="249"/>
      <c r="DT22" s="249"/>
      <c r="DU22" s="249"/>
      <c r="DV22" s="249"/>
      <c r="DW22" s="249"/>
      <c r="DX22" s="249"/>
      <c r="DY22" s="249"/>
      <c r="DZ22" s="249"/>
      <c r="EA22" s="249"/>
      <c r="EB22" s="249"/>
      <c r="EC22" s="249"/>
      <c r="ED22" s="249"/>
      <c r="EE22" s="249"/>
      <c r="EF22" s="249"/>
      <c r="EG22" s="249"/>
      <c r="EH22" s="249"/>
      <c r="EI22" s="249"/>
      <c r="EJ22" s="249"/>
      <c r="EK22" s="249"/>
      <c r="EL22" s="249"/>
      <c r="EM22" s="249"/>
      <c r="EN22" s="249"/>
      <c r="EO22" s="249"/>
      <c r="EP22" s="249"/>
      <c r="EQ22" s="249"/>
      <c r="ER22" s="249"/>
      <c r="ES22" s="249"/>
      <c r="ET22" s="249"/>
      <c r="EU22" s="249"/>
      <c r="EV22" s="249"/>
      <c r="EW22" s="249"/>
      <c r="EX22" s="249"/>
      <c r="EY22" s="249"/>
      <c r="EZ22" s="249"/>
      <c r="FA22" s="249"/>
      <c r="FB22" s="249"/>
      <c r="FC22" s="249"/>
      <c r="FD22" s="282"/>
      <c r="FE22" s="282"/>
      <c r="FF22" s="282"/>
      <c r="FG22" s="282"/>
      <c r="FH22" s="282"/>
      <c r="FI22" s="282"/>
      <c r="FJ22" s="282"/>
      <c r="FK22" s="282"/>
      <c r="FL22" s="282"/>
      <c r="FM22" s="282"/>
      <c r="FN22" s="282"/>
      <c r="FO22" s="282"/>
      <c r="FP22" s="282"/>
      <c r="FQ22" s="282"/>
      <c r="FR22" s="282"/>
      <c r="FS22" s="282"/>
      <c r="FT22" s="282"/>
      <c r="FU22" s="282"/>
      <c r="FV22" s="282"/>
      <c r="FW22" s="282"/>
      <c r="FX22" s="282"/>
      <c r="FY22" s="282"/>
      <c r="FZ22" s="282"/>
      <c r="GA22" s="282"/>
      <c r="GB22" s="282"/>
      <c r="GC22" s="282"/>
      <c r="GD22" s="282"/>
      <c r="GE22" s="282"/>
      <c r="GF22" s="282"/>
      <c r="GG22" s="282"/>
      <c r="GH22" s="282"/>
      <c r="GI22" s="282"/>
      <c r="GJ22" s="282"/>
      <c r="GK22" s="282"/>
      <c r="GL22" s="282"/>
      <c r="GM22" s="282"/>
      <c r="GN22" s="282"/>
      <c r="GO22" s="282"/>
      <c r="GP22" s="282"/>
      <c r="GQ22" s="282"/>
      <c r="GR22" s="282"/>
      <c r="GS22" s="282"/>
      <c r="GT22" s="282"/>
      <c r="GU22" s="282"/>
      <c r="GV22" s="282"/>
      <c r="GW22" s="282"/>
      <c r="GX22" s="282"/>
      <c r="GY22" s="282"/>
      <c r="GZ22" s="282"/>
      <c r="HA22" s="282"/>
      <c r="HB22" s="282"/>
      <c r="HC22" s="282"/>
      <c r="HD22" s="282"/>
      <c r="HE22" s="282"/>
      <c r="HF22" s="282"/>
      <c r="HG22" s="282"/>
      <c r="HH22" s="282"/>
      <c r="HI22" s="282"/>
      <c r="HJ22" s="282"/>
      <c r="HK22" s="282"/>
      <c r="HL22" s="282"/>
      <c r="HM22" s="282"/>
      <c r="HN22" s="282"/>
      <c r="HO22" s="282"/>
      <c r="HP22" s="282"/>
      <c r="HQ22" s="282"/>
      <c r="HR22" s="282"/>
      <c r="HS22" s="282"/>
      <c r="HT22" s="282"/>
      <c r="HU22" s="282"/>
      <c r="HV22" s="282"/>
      <c r="HW22" s="282"/>
      <c r="HX22" s="282"/>
      <c r="HY22" s="282"/>
      <c r="HZ22" s="282"/>
      <c r="IA22" s="282"/>
      <c r="IB22" s="282"/>
      <c r="IC22" s="282"/>
      <c r="ID22" s="282"/>
      <c r="IE22" s="282"/>
      <c r="IF22" s="282"/>
      <c r="IG22" s="282"/>
      <c r="IH22" s="282"/>
      <c r="II22" s="282"/>
      <c r="IJ22" s="282"/>
      <c r="IK22" s="282"/>
      <c r="IL22" s="282"/>
      <c r="IM22" s="282"/>
      <c r="IN22" s="282"/>
      <c r="IO22" s="282"/>
      <c r="IP22" s="282"/>
      <c r="IQ22" s="282"/>
    </row>
    <row r="23" customHeight="1" spans="1:251">
      <c r="A23" s="275" t="s">
        <v>508</v>
      </c>
      <c r="B23" s="276">
        <f>SUM(B7:B17)</f>
        <v>15755.42</v>
      </c>
      <c r="C23" s="277" t="s">
        <v>509</v>
      </c>
      <c r="D23" s="278">
        <f>SUM(D7:D22)</f>
        <v>22216.39</v>
      </c>
      <c r="F23" s="119"/>
      <c r="G23" s="249"/>
      <c r="H23" s="249"/>
      <c r="I23" s="249"/>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N23" s="249"/>
      <c r="AO23" s="249"/>
      <c r="AP23" s="249"/>
      <c r="AQ23" s="249"/>
      <c r="AR23" s="249"/>
      <c r="AS23" s="249"/>
      <c r="AT23" s="249"/>
      <c r="AU23" s="249"/>
      <c r="AV23" s="249"/>
      <c r="AW23" s="249"/>
      <c r="AX23" s="249"/>
      <c r="AY23" s="249"/>
      <c r="AZ23" s="249"/>
      <c r="BA23" s="249"/>
      <c r="BB23" s="249"/>
      <c r="BC23" s="249"/>
      <c r="BD23" s="249"/>
      <c r="BE23" s="249"/>
      <c r="BF23" s="249"/>
      <c r="BG23" s="249"/>
      <c r="BH23" s="249"/>
      <c r="BI23" s="249"/>
      <c r="BJ23" s="249"/>
      <c r="BK23" s="249"/>
      <c r="BL23" s="249"/>
      <c r="BM23" s="249"/>
      <c r="BN23" s="249"/>
      <c r="BO23" s="249"/>
      <c r="BP23" s="249"/>
      <c r="BQ23" s="249"/>
      <c r="BR23" s="249"/>
      <c r="BS23" s="249"/>
      <c r="BT23" s="249"/>
      <c r="BU23" s="249"/>
      <c r="BV23" s="249"/>
      <c r="BW23" s="249"/>
      <c r="BX23" s="249"/>
      <c r="BY23" s="249"/>
      <c r="BZ23" s="249"/>
      <c r="CA23" s="249"/>
      <c r="CB23" s="249"/>
      <c r="CC23" s="249"/>
      <c r="CD23" s="249"/>
      <c r="CE23" s="249"/>
      <c r="CF23" s="249"/>
      <c r="CG23" s="249"/>
      <c r="CH23" s="249"/>
      <c r="CI23" s="249"/>
      <c r="CJ23" s="249"/>
      <c r="CK23" s="249"/>
      <c r="CL23" s="249"/>
      <c r="CM23" s="249"/>
      <c r="CN23" s="249"/>
      <c r="CO23" s="249"/>
      <c r="CP23" s="249"/>
      <c r="CQ23" s="249"/>
      <c r="CR23" s="249"/>
      <c r="CS23" s="249"/>
      <c r="CT23" s="249"/>
      <c r="CU23" s="249"/>
      <c r="CV23" s="249"/>
      <c r="CW23" s="249"/>
      <c r="CX23" s="249"/>
      <c r="CY23" s="249"/>
      <c r="CZ23" s="249"/>
      <c r="DA23" s="249"/>
      <c r="DB23" s="249"/>
      <c r="DC23" s="249"/>
      <c r="DD23" s="249"/>
      <c r="DE23" s="249"/>
      <c r="DF23" s="249"/>
      <c r="DG23" s="249"/>
      <c r="DH23" s="249"/>
      <c r="DI23" s="249"/>
      <c r="DJ23" s="249"/>
      <c r="DK23" s="249"/>
      <c r="DL23" s="249"/>
      <c r="DM23" s="249"/>
      <c r="DN23" s="249"/>
      <c r="DO23" s="249"/>
      <c r="DP23" s="249"/>
      <c r="DQ23" s="249"/>
      <c r="DR23" s="249"/>
      <c r="DS23" s="249"/>
      <c r="DT23" s="249"/>
      <c r="DU23" s="249"/>
      <c r="DV23" s="249"/>
      <c r="DW23" s="249"/>
      <c r="DX23" s="249"/>
      <c r="DY23" s="249"/>
      <c r="DZ23" s="249"/>
      <c r="EA23" s="249"/>
      <c r="EB23" s="249"/>
      <c r="EC23" s="249"/>
      <c r="ED23" s="249"/>
      <c r="EE23" s="249"/>
      <c r="EF23" s="249"/>
      <c r="EG23" s="249"/>
      <c r="EH23" s="249"/>
      <c r="EI23" s="249"/>
      <c r="EJ23" s="249"/>
      <c r="EK23" s="249"/>
      <c r="EL23" s="249"/>
      <c r="EM23" s="249"/>
      <c r="EN23" s="249"/>
      <c r="EO23" s="249"/>
      <c r="EP23" s="249"/>
      <c r="EQ23" s="249"/>
      <c r="ER23" s="249"/>
      <c r="ES23" s="249"/>
      <c r="ET23" s="249"/>
      <c r="EU23" s="249"/>
      <c r="EV23" s="249"/>
      <c r="EW23" s="249"/>
      <c r="EX23" s="249"/>
      <c r="EY23" s="249"/>
      <c r="EZ23" s="249"/>
      <c r="FA23" s="249"/>
      <c r="FB23" s="249"/>
      <c r="FC23" s="249"/>
      <c r="FD23" s="282"/>
      <c r="FE23" s="282"/>
      <c r="FF23" s="282"/>
      <c r="FG23" s="282"/>
      <c r="FH23" s="282"/>
      <c r="FI23" s="282"/>
      <c r="FJ23" s="282"/>
      <c r="FK23" s="282"/>
      <c r="FL23" s="282"/>
      <c r="FM23" s="282"/>
      <c r="FN23" s="282"/>
      <c r="FO23" s="282"/>
      <c r="FP23" s="282"/>
      <c r="FQ23" s="282"/>
      <c r="FR23" s="282"/>
      <c r="FS23" s="282"/>
      <c r="FT23" s="282"/>
      <c r="FU23" s="282"/>
      <c r="FV23" s="282"/>
      <c r="FW23" s="282"/>
      <c r="FX23" s="282"/>
      <c r="FY23" s="282"/>
      <c r="FZ23" s="282"/>
      <c r="GA23" s="282"/>
      <c r="GB23" s="282"/>
      <c r="GC23" s="282"/>
      <c r="GD23" s="282"/>
      <c r="GE23" s="282"/>
      <c r="GF23" s="282"/>
      <c r="GG23" s="282"/>
      <c r="GH23" s="282"/>
      <c r="GI23" s="282"/>
      <c r="GJ23" s="282"/>
      <c r="GK23" s="282"/>
      <c r="GL23" s="282"/>
      <c r="GM23" s="282"/>
      <c r="GN23" s="282"/>
      <c r="GO23" s="282"/>
      <c r="GP23" s="282"/>
      <c r="GQ23" s="282"/>
      <c r="GR23" s="282"/>
      <c r="GS23" s="282"/>
      <c r="GT23" s="282"/>
      <c r="GU23" s="282"/>
      <c r="GV23" s="282"/>
      <c r="GW23" s="282"/>
      <c r="GX23" s="282"/>
      <c r="GY23" s="282"/>
      <c r="GZ23" s="282"/>
      <c r="HA23" s="282"/>
      <c r="HB23" s="282"/>
      <c r="HC23" s="282"/>
      <c r="HD23" s="282"/>
      <c r="HE23" s="282"/>
      <c r="HF23" s="282"/>
      <c r="HG23" s="282"/>
      <c r="HH23" s="282"/>
      <c r="HI23" s="282"/>
      <c r="HJ23" s="282"/>
      <c r="HK23" s="282"/>
      <c r="HL23" s="282"/>
      <c r="HM23" s="282"/>
      <c r="HN23" s="282"/>
      <c r="HO23" s="282"/>
      <c r="HP23" s="282"/>
      <c r="HQ23" s="282"/>
      <c r="HR23" s="282"/>
      <c r="HS23" s="282"/>
      <c r="HT23" s="282"/>
      <c r="HU23" s="282"/>
      <c r="HV23" s="282"/>
      <c r="HW23" s="282"/>
      <c r="HX23" s="282"/>
      <c r="HY23" s="282"/>
      <c r="HZ23" s="282"/>
      <c r="IA23" s="282"/>
      <c r="IB23" s="282"/>
      <c r="IC23" s="282"/>
      <c r="ID23" s="282"/>
      <c r="IE23" s="282"/>
      <c r="IF23" s="282"/>
      <c r="IG23" s="282"/>
      <c r="IH23" s="282"/>
      <c r="II23" s="282"/>
      <c r="IJ23" s="282"/>
      <c r="IK23" s="282"/>
      <c r="IL23" s="282"/>
      <c r="IM23" s="282"/>
      <c r="IN23" s="282"/>
      <c r="IO23" s="282"/>
      <c r="IP23" s="282"/>
      <c r="IQ23" s="282"/>
    </row>
    <row r="24" customHeight="1" spans="1:251">
      <c r="A24" s="267" t="s">
        <v>510</v>
      </c>
      <c r="B24" s="276"/>
      <c r="C24" s="264" t="s">
        <v>511</v>
      </c>
      <c r="D24" s="278"/>
      <c r="E24" s="119"/>
      <c r="F24" s="119"/>
      <c r="G24" s="249"/>
      <c r="H24" s="249"/>
      <c r="I24" s="249"/>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N24" s="249"/>
      <c r="AO24" s="249"/>
      <c r="AP24" s="249"/>
      <c r="AQ24" s="249"/>
      <c r="AR24" s="249"/>
      <c r="AS24" s="249"/>
      <c r="AT24" s="249"/>
      <c r="AU24" s="249"/>
      <c r="AV24" s="249"/>
      <c r="AW24" s="249"/>
      <c r="AX24" s="249"/>
      <c r="AY24" s="249"/>
      <c r="AZ24" s="249"/>
      <c r="BA24" s="249"/>
      <c r="BB24" s="249"/>
      <c r="BC24" s="249"/>
      <c r="BD24" s="249"/>
      <c r="BE24" s="249"/>
      <c r="BF24" s="249"/>
      <c r="BG24" s="249"/>
      <c r="BH24" s="249"/>
      <c r="BI24" s="249"/>
      <c r="BJ24" s="249"/>
      <c r="BK24" s="249"/>
      <c r="BL24" s="249"/>
      <c r="BM24" s="249"/>
      <c r="BN24" s="249"/>
      <c r="BO24" s="249"/>
      <c r="BP24" s="249"/>
      <c r="BQ24" s="249"/>
      <c r="BR24" s="249"/>
      <c r="BS24" s="249"/>
      <c r="BT24" s="249"/>
      <c r="BU24" s="249"/>
      <c r="BV24" s="249"/>
      <c r="BW24" s="249"/>
      <c r="BX24" s="249"/>
      <c r="BY24" s="249"/>
      <c r="BZ24" s="249"/>
      <c r="CA24" s="249"/>
      <c r="CB24" s="249"/>
      <c r="CC24" s="249"/>
      <c r="CD24" s="249"/>
      <c r="CE24" s="249"/>
      <c r="CF24" s="249"/>
      <c r="CG24" s="249"/>
      <c r="CH24" s="249"/>
      <c r="CI24" s="249"/>
      <c r="CJ24" s="249"/>
      <c r="CK24" s="249"/>
      <c r="CL24" s="249"/>
      <c r="CM24" s="249"/>
      <c r="CN24" s="249"/>
      <c r="CO24" s="249"/>
      <c r="CP24" s="249"/>
      <c r="CQ24" s="249"/>
      <c r="CR24" s="249"/>
      <c r="CS24" s="249"/>
      <c r="CT24" s="249"/>
      <c r="CU24" s="249"/>
      <c r="CV24" s="249"/>
      <c r="CW24" s="249"/>
      <c r="CX24" s="249"/>
      <c r="CY24" s="249"/>
      <c r="CZ24" s="249"/>
      <c r="DA24" s="249"/>
      <c r="DB24" s="249"/>
      <c r="DC24" s="249"/>
      <c r="DD24" s="249"/>
      <c r="DE24" s="249"/>
      <c r="DF24" s="249"/>
      <c r="DG24" s="249"/>
      <c r="DH24" s="249"/>
      <c r="DI24" s="249"/>
      <c r="DJ24" s="249"/>
      <c r="DK24" s="249"/>
      <c r="DL24" s="249"/>
      <c r="DM24" s="249"/>
      <c r="DN24" s="249"/>
      <c r="DO24" s="249"/>
      <c r="DP24" s="249"/>
      <c r="DQ24" s="249"/>
      <c r="DR24" s="249"/>
      <c r="DS24" s="249"/>
      <c r="DT24" s="249"/>
      <c r="DU24" s="249"/>
      <c r="DV24" s="249"/>
      <c r="DW24" s="249"/>
      <c r="DX24" s="249"/>
      <c r="DY24" s="249"/>
      <c r="DZ24" s="249"/>
      <c r="EA24" s="249"/>
      <c r="EB24" s="249"/>
      <c r="EC24" s="249"/>
      <c r="ED24" s="249"/>
      <c r="EE24" s="249"/>
      <c r="EF24" s="249"/>
      <c r="EG24" s="249"/>
      <c r="EH24" s="249"/>
      <c r="EI24" s="249"/>
      <c r="EJ24" s="249"/>
      <c r="EK24" s="249"/>
      <c r="EL24" s="249"/>
      <c r="EM24" s="249"/>
      <c r="EN24" s="249"/>
      <c r="EO24" s="249"/>
      <c r="EP24" s="249"/>
      <c r="EQ24" s="249"/>
      <c r="ER24" s="249"/>
      <c r="ES24" s="249"/>
      <c r="ET24" s="249"/>
      <c r="EU24" s="249"/>
      <c r="EV24" s="249"/>
      <c r="EW24" s="249"/>
      <c r="EX24" s="249"/>
      <c r="EY24" s="249"/>
      <c r="EZ24" s="249"/>
      <c r="FA24" s="249"/>
      <c r="FB24" s="249"/>
      <c r="FC24" s="249"/>
      <c r="FD24" s="282"/>
      <c r="FE24" s="282"/>
      <c r="FF24" s="282"/>
      <c r="FG24" s="282"/>
      <c r="FH24" s="282"/>
      <c r="FI24" s="282"/>
      <c r="FJ24" s="282"/>
      <c r="FK24" s="282"/>
      <c r="FL24" s="282"/>
      <c r="FM24" s="282"/>
      <c r="FN24" s="282"/>
      <c r="FO24" s="282"/>
      <c r="FP24" s="282"/>
      <c r="FQ24" s="282"/>
      <c r="FR24" s="282"/>
      <c r="FS24" s="282"/>
      <c r="FT24" s="282"/>
      <c r="FU24" s="282"/>
      <c r="FV24" s="282"/>
      <c r="FW24" s="282"/>
      <c r="FX24" s="282"/>
      <c r="FY24" s="282"/>
      <c r="FZ24" s="282"/>
      <c r="GA24" s="282"/>
      <c r="GB24" s="282"/>
      <c r="GC24" s="282"/>
      <c r="GD24" s="282"/>
      <c r="GE24" s="282"/>
      <c r="GF24" s="282"/>
      <c r="GG24" s="282"/>
      <c r="GH24" s="282"/>
      <c r="GI24" s="282"/>
      <c r="GJ24" s="282"/>
      <c r="GK24" s="282"/>
      <c r="GL24" s="282"/>
      <c r="GM24" s="282"/>
      <c r="GN24" s="282"/>
      <c r="GO24" s="282"/>
      <c r="GP24" s="282"/>
      <c r="GQ24" s="282"/>
      <c r="GR24" s="282"/>
      <c r="GS24" s="282"/>
      <c r="GT24" s="282"/>
      <c r="GU24" s="282"/>
      <c r="GV24" s="282"/>
      <c r="GW24" s="282"/>
      <c r="GX24" s="282"/>
      <c r="GY24" s="282"/>
      <c r="GZ24" s="282"/>
      <c r="HA24" s="282"/>
      <c r="HB24" s="282"/>
      <c r="HC24" s="282"/>
      <c r="HD24" s="282"/>
      <c r="HE24" s="282"/>
      <c r="HF24" s="282"/>
      <c r="HG24" s="282"/>
      <c r="HH24" s="282"/>
      <c r="HI24" s="282"/>
      <c r="HJ24" s="282"/>
      <c r="HK24" s="282"/>
      <c r="HL24" s="282"/>
      <c r="HM24" s="282"/>
      <c r="HN24" s="282"/>
      <c r="HO24" s="282"/>
      <c r="HP24" s="282"/>
      <c r="HQ24" s="282"/>
      <c r="HR24" s="282"/>
      <c r="HS24" s="282"/>
      <c r="HT24" s="282"/>
      <c r="HU24" s="282"/>
      <c r="HV24" s="282"/>
      <c r="HW24" s="282"/>
      <c r="HX24" s="282"/>
      <c r="HY24" s="282"/>
      <c r="HZ24" s="282"/>
      <c r="IA24" s="282"/>
      <c r="IB24" s="282"/>
      <c r="IC24" s="282"/>
      <c r="ID24" s="282"/>
      <c r="IE24" s="282"/>
      <c r="IF24" s="282"/>
      <c r="IG24" s="282"/>
      <c r="IH24" s="282"/>
      <c r="II24" s="282"/>
      <c r="IJ24" s="282"/>
      <c r="IK24" s="282"/>
      <c r="IL24" s="282"/>
      <c r="IM24" s="282"/>
      <c r="IN24" s="282"/>
      <c r="IO24" s="282"/>
      <c r="IP24" s="282"/>
      <c r="IQ24" s="282"/>
    </row>
    <row r="25" customHeight="1" spans="1:251">
      <c r="A25" s="267" t="s">
        <v>512</v>
      </c>
      <c r="B25" s="263">
        <v>6460.97</v>
      </c>
      <c r="C25" s="269"/>
      <c r="D25" s="278"/>
      <c r="E25" s="249"/>
      <c r="F25" s="249"/>
      <c r="G25" s="249"/>
      <c r="H25" s="249"/>
      <c r="I25" s="249"/>
      <c r="J25" s="249"/>
      <c r="K25" s="249"/>
      <c r="L25" s="249"/>
      <c r="M25" s="249"/>
      <c r="N25" s="249"/>
      <c r="O25" s="249"/>
      <c r="P25" s="249"/>
      <c r="Q25" s="249"/>
      <c r="R25" s="249"/>
      <c r="S25" s="249"/>
      <c r="T25" s="249"/>
      <c r="U25" s="249"/>
      <c r="V25" s="249"/>
      <c r="W25" s="249"/>
      <c r="X25" s="249"/>
      <c r="Y25" s="249"/>
      <c r="Z25" s="249"/>
      <c r="AA25" s="249"/>
      <c r="AB25" s="249"/>
      <c r="AC25" s="249"/>
      <c r="AD25" s="249"/>
      <c r="AE25" s="249"/>
      <c r="AF25" s="249"/>
      <c r="AG25" s="249"/>
      <c r="AH25" s="249"/>
      <c r="AI25" s="249"/>
      <c r="AJ25" s="249"/>
      <c r="AK25" s="249"/>
      <c r="AL25" s="249"/>
      <c r="AM25" s="249"/>
      <c r="AN25" s="249"/>
      <c r="AO25" s="249"/>
      <c r="AP25" s="249"/>
      <c r="AQ25" s="249"/>
      <c r="AR25" s="249"/>
      <c r="AS25" s="249"/>
      <c r="AT25" s="249"/>
      <c r="AU25" s="249"/>
      <c r="AV25" s="249"/>
      <c r="AW25" s="249"/>
      <c r="AX25" s="249"/>
      <c r="AY25" s="249"/>
      <c r="AZ25" s="249"/>
      <c r="BA25" s="249"/>
      <c r="BB25" s="249"/>
      <c r="BC25" s="249"/>
      <c r="BD25" s="249"/>
      <c r="BE25" s="249"/>
      <c r="BF25" s="249"/>
      <c r="BG25" s="249"/>
      <c r="BH25" s="249"/>
      <c r="BI25" s="249"/>
      <c r="BJ25" s="249"/>
      <c r="BK25" s="249"/>
      <c r="BL25" s="249"/>
      <c r="BM25" s="249"/>
      <c r="BN25" s="249"/>
      <c r="BO25" s="249"/>
      <c r="BP25" s="249"/>
      <c r="BQ25" s="249"/>
      <c r="BR25" s="249"/>
      <c r="BS25" s="249"/>
      <c r="BT25" s="249"/>
      <c r="BU25" s="249"/>
      <c r="BV25" s="249"/>
      <c r="BW25" s="249"/>
      <c r="BX25" s="249"/>
      <c r="BY25" s="249"/>
      <c r="BZ25" s="249"/>
      <c r="CA25" s="249"/>
      <c r="CB25" s="249"/>
      <c r="CC25" s="249"/>
      <c r="CD25" s="249"/>
      <c r="CE25" s="249"/>
      <c r="CF25" s="249"/>
      <c r="CG25" s="249"/>
      <c r="CH25" s="249"/>
      <c r="CI25" s="249"/>
      <c r="CJ25" s="249"/>
      <c r="CK25" s="249"/>
      <c r="CL25" s="249"/>
      <c r="CM25" s="249"/>
      <c r="CN25" s="249"/>
      <c r="CO25" s="249"/>
      <c r="CP25" s="249"/>
      <c r="CQ25" s="249"/>
      <c r="CR25" s="249"/>
      <c r="CS25" s="249"/>
      <c r="CT25" s="249"/>
      <c r="CU25" s="249"/>
      <c r="CV25" s="249"/>
      <c r="CW25" s="249"/>
      <c r="CX25" s="249"/>
      <c r="CY25" s="249"/>
      <c r="CZ25" s="249"/>
      <c r="DA25" s="249"/>
      <c r="DB25" s="249"/>
      <c r="DC25" s="249"/>
      <c r="DD25" s="249"/>
      <c r="DE25" s="249"/>
      <c r="DF25" s="249"/>
      <c r="DG25" s="249"/>
      <c r="DH25" s="249"/>
      <c r="DI25" s="249"/>
      <c r="DJ25" s="249"/>
      <c r="DK25" s="249"/>
      <c r="DL25" s="249"/>
      <c r="DM25" s="249"/>
      <c r="DN25" s="249"/>
      <c r="DO25" s="249"/>
      <c r="DP25" s="249"/>
      <c r="DQ25" s="249"/>
      <c r="DR25" s="249"/>
      <c r="DS25" s="249"/>
      <c r="DT25" s="249"/>
      <c r="DU25" s="249"/>
      <c r="DV25" s="249"/>
      <c r="DW25" s="249"/>
      <c r="DX25" s="249"/>
      <c r="DY25" s="249"/>
      <c r="DZ25" s="249"/>
      <c r="EA25" s="249"/>
      <c r="EB25" s="249"/>
      <c r="EC25" s="249"/>
      <c r="ED25" s="249"/>
      <c r="EE25" s="249"/>
      <c r="EF25" s="249"/>
      <c r="EG25" s="249"/>
      <c r="EH25" s="249"/>
      <c r="EI25" s="249"/>
      <c r="EJ25" s="249"/>
      <c r="EK25" s="249"/>
      <c r="EL25" s="249"/>
      <c r="EM25" s="249"/>
      <c r="EN25" s="249"/>
      <c r="EO25" s="249"/>
      <c r="EP25" s="249"/>
      <c r="EQ25" s="249"/>
      <c r="ER25" s="249"/>
      <c r="ES25" s="249"/>
      <c r="ET25" s="249"/>
      <c r="EU25" s="249"/>
      <c r="EV25" s="249"/>
      <c r="EW25" s="249"/>
      <c r="EX25" s="249"/>
      <c r="EY25" s="249"/>
      <c r="EZ25" s="249"/>
      <c r="FA25" s="249"/>
      <c r="FB25" s="249"/>
      <c r="FC25" s="249"/>
      <c r="FD25" s="282"/>
      <c r="FE25" s="282"/>
      <c r="FF25" s="282"/>
      <c r="FG25" s="282"/>
      <c r="FH25" s="282"/>
      <c r="FI25" s="282"/>
      <c r="FJ25" s="282"/>
      <c r="FK25" s="282"/>
      <c r="FL25" s="282"/>
      <c r="FM25" s="282"/>
      <c r="FN25" s="282"/>
      <c r="FO25" s="282"/>
      <c r="FP25" s="282"/>
      <c r="FQ25" s="282"/>
      <c r="FR25" s="282"/>
      <c r="FS25" s="282"/>
      <c r="FT25" s="282"/>
      <c r="FU25" s="282"/>
      <c r="FV25" s="282"/>
      <c r="FW25" s="282"/>
      <c r="FX25" s="282"/>
      <c r="FY25" s="282"/>
      <c r="FZ25" s="282"/>
      <c r="GA25" s="282"/>
      <c r="GB25" s="282"/>
      <c r="GC25" s="282"/>
      <c r="GD25" s="282"/>
      <c r="GE25" s="282"/>
      <c r="GF25" s="282"/>
      <c r="GG25" s="282"/>
      <c r="GH25" s="282"/>
      <c r="GI25" s="282"/>
      <c r="GJ25" s="282"/>
      <c r="GK25" s="282"/>
      <c r="GL25" s="282"/>
      <c r="GM25" s="282"/>
      <c r="GN25" s="282"/>
      <c r="GO25" s="282"/>
      <c r="GP25" s="282"/>
      <c r="GQ25" s="282"/>
      <c r="GR25" s="282"/>
      <c r="GS25" s="282"/>
      <c r="GT25" s="282"/>
      <c r="GU25" s="282"/>
      <c r="GV25" s="282"/>
      <c r="GW25" s="282"/>
      <c r="GX25" s="282"/>
      <c r="GY25" s="282"/>
      <c r="GZ25" s="282"/>
      <c r="HA25" s="282"/>
      <c r="HB25" s="282"/>
      <c r="HC25" s="282"/>
      <c r="HD25" s="282"/>
      <c r="HE25" s="282"/>
      <c r="HF25" s="282"/>
      <c r="HG25" s="282"/>
      <c r="HH25" s="282"/>
      <c r="HI25" s="282"/>
      <c r="HJ25" s="282"/>
      <c r="HK25" s="282"/>
      <c r="HL25" s="282"/>
      <c r="HM25" s="282"/>
      <c r="HN25" s="282"/>
      <c r="HO25" s="282"/>
      <c r="HP25" s="282"/>
      <c r="HQ25" s="282"/>
      <c r="HR25" s="282"/>
      <c r="HS25" s="282"/>
      <c r="HT25" s="282"/>
      <c r="HU25" s="282"/>
      <c r="HV25" s="282"/>
      <c r="HW25" s="282"/>
      <c r="HX25" s="282"/>
      <c r="HY25" s="282"/>
      <c r="HZ25" s="282"/>
      <c r="IA25" s="282"/>
      <c r="IB25" s="282"/>
      <c r="IC25" s="282"/>
      <c r="ID25" s="282"/>
      <c r="IE25" s="282"/>
      <c r="IF25" s="282"/>
      <c r="IG25" s="282"/>
      <c r="IH25" s="282"/>
      <c r="II25" s="282"/>
      <c r="IJ25" s="282"/>
      <c r="IK25" s="282"/>
      <c r="IL25" s="282"/>
      <c r="IM25" s="282"/>
      <c r="IN25" s="282"/>
      <c r="IO25" s="282"/>
      <c r="IP25" s="282"/>
      <c r="IQ25" s="282"/>
    </row>
    <row r="26" customHeight="1" spans="1:5">
      <c r="A26" s="279" t="s">
        <v>513</v>
      </c>
      <c r="B26" s="280">
        <f>B23+B25</f>
        <v>22216.39</v>
      </c>
      <c r="C26" s="281" t="s">
        <v>514</v>
      </c>
      <c r="D26" s="278">
        <f>D23+D24</f>
        <v>22216.39</v>
      </c>
      <c r="E26" s="119"/>
    </row>
    <row r="33" customHeight="1" spans="3:3">
      <c r="C33" s="119"/>
    </row>
  </sheetData>
  <mergeCells count="2">
    <mergeCell ref="A5:B5"/>
    <mergeCell ref="C5:D5"/>
  </mergeCells>
  <printOptions horizontalCentered="1"/>
  <pageMargins left="0" right="0" top="0" bottom="0" header="0.499305555555556" footer="0.499305555555556"/>
  <pageSetup paperSize="9" orientation="landscape"/>
  <headerFooter alignWithMargins="0"/>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topLeftCell="A9" workbookViewId="0">
      <selection activeCell="K19" sqref="K19"/>
    </sheetView>
  </sheetViews>
  <sheetFormatPr defaultColWidth="9" defaultRowHeight="13.5" outlineLevelCol="6"/>
  <cols>
    <col min="1" max="1" width="13.375" style="1" customWidth="1"/>
    <col min="2" max="2" width="22.75" style="1" customWidth="1"/>
    <col min="3" max="7" width="9.625" style="1" customWidth="1"/>
    <col min="8" max="16384" width="9" style="1"/>
  </cols>
  <sheetData>
    <row r="1" s="1" customFormat="1" ht="24.75" customHeight="1" spans="1:1">
      <c r="A1" s="2" t="s">
        <v>1167</v>
      </c>
    </row>
    <row r="2" s="1" customFormat="1" ht="40.5" customHeight="1" spans="1:7">
      <c r="A2" s="3" t="s">
        <v>1139</v>
      </c>
      <c r="B2" s="3"/>
      <c r="C2" s="3"/>
      <c r="D2" s="3"/>
      <c r="E2" s="3"/>
      <c r="F2" s="3"/>
      <c r="G2" s="3"/>
    </row>
    <row r="3" s="1" customFormat="1" ht="28.5" spans="1:7">
      <c r="A3" s="4" t="s">
        <v>595</v>
      </c>
      <c r="B3" s="5" t="s">
        <v>1140</v>
      </c>
      <c r="C3" s="3"/>
      <c r="D3" s="3"/>
      <c r="E3" s="3"/>
      <c r="G3" s="6" t="s">
        <v>313</v>
      </c>
    </row>
    <row r="4" s="1" customFormat="1" ht="27.75" customHeight="1" spans="1:7">
      <c r="A4" s="7" t="s">
        <v>597</v>
      </c>
      <c r="B4" s="8" t="s">
        <v>1168</v>
      </c>
      <c r="C4" s="8"/>
      <c r="D4" s="8"/>
      <c r="E4" s="8" t="s">
        <v>599</v>
      </c>
      <c r="F4" s="8" t="s">
        <v>600</v>
      </c>
      <c r="G4" s="8"/>
    </row>
    <row r="5" s="1" customFormat="1" ht="27.75" customHeight="1" spans="1:7">
      <c r="A5" s="8" t="s">
        <v>601</v>
      </c>
      <c r="B5" s="8">
        <v>10</v>
      </c>
      <c r="C5" s="8"/>
      <c r="D5" s="8"/>
      <c r="E5" s="8" t="s">
        <v>602</v>
      </c>
      <c r="F5" s="8">
        <v>10</v>
      </c>
      <c r="G5" s="8"/>
    </row>
    <row r="6" s="1" customFormat="1" ht="27.75" customHeight="1" spans="1:7">
      <c r="A6" s="8"/>
      <c r="B6" s="8"/>
      <c r="C6" s="8"/>
      <c r="D6" s="8"/>
      <c r="E6" s="8" t="s">
        <v>603</v>
      </c>
      <c r="F6" s="8">
        <v>0</v>
      </c>
      <c r="G6" s="8"/>
    </row>
    <row r="7" s="1" customFormat="1" ht="55" customHeight="1" spans="1:7">
      <c r="A7" s="8" t="s">
        <v>604</v>
      </c>
      <c r="B7" s="9" t="s">
        <v>1169</v>
      </c>
      <c r="C7" s="9"/>
      <c r="D7" s="9"/>
      <c r="E7" s="9"/>
      <c r="F7" s="9"/>
      <c r="G7" s="9"/>
    </row>
    <row r="8" s="1" customFormat="1" ht="57" customHeight="1" spans="1:7">
      <c r="A8" s="8" t="s">
        <v>606</v>
      </c>
      <c r="B8" s="9" t="s">
        <v>1169</v>
      </c>
      <c r="C8" s="9"/>
      <c r="D8" s="9"/>
      <c r="E8" s="9"/>
      <c r="F8" s="9"/>
      <c r="G8" s="9"/>
    </row>
    <row r="9" s="1" customFormat="1" ht="34.5" customHeight="1" spans="1:7">
      <c r="A9" s="8" t="s">
        <v>608</v>
      </c>
      <c r="B9" s="9" t="s">
        <v>1170</v>
      </c>
      <c r="C9" s="9"/>
      <c r="D9" s="9"/>
      <c r="E9" s="9"/>
      <c r="F9" s="9"/>
      <c r="G9" s="9"/>
    </row>
    <row r="10" s="1" customFormat="1" ht="23.25" customHeight="1" spans="1:7">
      <c r="A10" s="10" t="s">
        <v>557</v>
      </c>
      <c r="B10" s="8" t="s">
        <v>558</v>
      </c>
      <c r="C10" s="8" t="s">
        <v>559</v>
      </c>
      <c r="D10" s="8" t="s">
        <v>560</v>
      </c>
      <c r="E10" s="8" t="s">
        <v>561</v>
      </c>
      <c r="F10" s="8" t="s">
        <v>562</v>
      </c>
      <c r="G10" s="8" t="s">
        <v>610</v>
      </c>
    </row>
    <row r="11" s="1" customFormat="1" ht="36" customHeight="1" spans="1:7">
      <c r="A11" s="10"/>
      <c r="B11" s="8" t="s">
        <v>1171</v>
      </c>
      <c r="C11" s="16">
        <v>0.3</v>
      </c>
      <c r="D11" s="19" t="s">
        <v>567</v>
      </c>
      <c r="E11" s="11" t="s">
        <v>578</v>
      </c>
      <c r="F11" s="8">
        <v>180</v>
      </c>
      <c r="G11" s="22" t="s">
        <v>617</v>
      </c>
    </row>
    <row r="12" s="1" customFormat="1" ht="23.25" customHeight="1" spans="1:7">
      <c r="A12" s="10"/>
      <c r="B12" s="15" t="s">
        <v>635</v>
      </c>
      <c r="C12" s="16">
        <v>0.1</v>
      </c>
      <c r="D12" s="8" t="s">
        <v>569</v>
      </c>
      <c r="E12" s="8" t="s">
        <v>578</v>
      </c>
      <c r="F12" s="8">
        <v>100</v>
      </c>
      <c r="G12" s="14"/>
    </row>
    <row r="13" s="1" customFormat="1" ht="23.25" customHeight="1" spans="1:7">
      <c r="A13" s="10"/>
      <c r="B13" s="15" t="s">
        <v>636</v>
      </c>
      <c r="C13" s="16">
        <v>0.1</v>
      </c>
      <c r="D13" s="8" t="s">
        <v>569</v>
      </c>
      <c r="E13" s="8" t="s">
        <v>578</v>
      </c>
      <c r="F13" s="8">
        <v>100</v>
      </c>
      <c r="G13" s="14"/>
    </row>
    <row r="14" s="1" customFormat="1" ht="23.25" customHeight="1" spans="1:7">
      <c r="A14" s="10"/>
      <c r="B14" s="18" t="s">
        <v>1172</v>
      </c>
      <c r="C14" s="16">
        <v>0.15</v>
      </c>
      <c r="D14" s="8" t="s">
        <v>569</v>
      </c>
      <c r="E14" s="13" t="s">
        <v>565</v>
      </c>
      <c r="F14" s="8">
        <v>95</v>
      </c>
      <c r="G14" s="14"/>
    </row>
    <row r="15" s="1" customFormat="1" ht="23.25" customHeight="1" spans="1:7">
      <c r="A15" s="10"/>
      <c r="B15" s="18" t="s">
        <v>1173</v>
      </c>
      <c r="C15" s="16">
        <v>0.1</v>
      </c>
      <c r="D15" s="19" t="s">
        <v>569</v>
      </c>
      <c r="E15" s="13" t="s">
        <v>565</v>
      </c>
      <c r="F15" s="8">
        <v>95</v>
      </c>
      <c r="G15" s="14"/>
    </row>
    <row r="16" s="1" customFormat="1" ht="23.25" customHeight="1" spans="1:7">
      <c r="A16" s="10"/>
      <c r="B16" s="18" t="s">
        <v>1174</v>
      </c>
      <c r="C16" s="16">
        <v>0.1</v>
      </c>
      <c r="D16" s="19" t="s">
        <v>569</v>
      </c>
      <c r="E16" s="13" t="s">
        <v>565</v>
      </c>
      <c r="F16" s="8">
        <v>95</v>
      </c>
      <c r="G16" s="14"/>
    </row>
    <row r="17" s="1" customFormat="1" ht="23.25" customHeight="1" spans="1:7">
      <c r="A17" s="10"/>
      <c r="B17" s="18" t="s">
        <v>1148</v>
      </c>
      <c r="C17" s="16">
        <v>0.05</v>
      </c>
      <c r="D17" s="19" t="s">
        <v>569</v>
      </c>
      <c r="E17" s="13" t="s">
        <v>1149</v>
      </c>
      <c r="F17" s="8">
        <v>5</v>
      </c>
      <c r="G17" s="14"/>
    </row>
    <row r="18" s="1" customFormat="1" ht="23.25" customHeight="1" spans="1:7">
      <c r="A18" s="10"/>
      <c r="B18" s="18" t="s">
        <v>1151</v>
      </c>
      <c r="C18" s="16">
        <v>0.05</v>
      </c>
      <c r="D18" s="13" t="s">
        <v>569</v>
      </c>
      <c r="E18" s="13" t="s">
        <v>578</v>
      </c>
      <c r="F18" s="8">
        <v>100</v>
      </c>
      <c r="G18" s="14"/>
    </row>
    <row r="19" s="1" customFormat="1" ht="23.25" customHeight="1" spans="1:7">
      <c r="A19" s="10"/>
      <c r="B19" s="18" t="s">
        <v>1152</v>
      </c>
      <c r="C19" s="16">
        <v>0.05</v>
      </c>
      <c r="D19" s="13" t="s">
        <v>569</v>
      </c>
      <c r="E19" s="13" t="s">
        <v>1149</v>
      </c>
      <c r="F19" s="8">
        <v>5</v>
      </c>
      <c r="G19" s="14"/>
    </row>
    <row r="20" s="1" customFormat="1" spans="1:7">
      <c r="A20" s="24" t="s">
        <v>622</v>
      </c>
      <c r="B20" s="24"/>
      <c r="C20" s="24"/>
      <c r="D20" s="24"/>
      <c r="E20" s="24"/>
      <c r="F20" s="24"/>
      <c r="G20" s="24"/>
    </row>
    <row r="21" s="1" customFormat="1" ht="23" customHeight="1" spans="1:7">
      <c r="A21" s="25"/>
      <c r="B21" s="25"/>
      <c r="C21" s="25"/>
      <c r="D21" s="25"/>
      <c r="E21" s="25"/>
      <c r="F21" s="25"/>
      <c r="G21" s="25"/>
    </row>
  </sheetData>
  <mergeCells count="12">
    <mergeCell ref="A2:G2"/>
    <mergeCell ref="B4:D4"/>
    <mergeCell ref="F4:G4"/>
    <mergeCell ref="F5:G5"/>
    <mergeCell ref="F6:G6"/>
    <mergeCell ref="B7:G7"/>
    <mergeCell ref="B8:G8"/>
    <mergeCell ref="B9:G9"/>
    <mergeCell ref="A5:A6"/>
    <mergeCell ref="A10:A19"/>
    <mergeCell ref="B5:D6"/>
    <mergeCell ref="A20:G21"/>
  </mergeCells>
  <pageMargins left="0.75" right="0.75" top="1" bottom="1" header="0.511805555555556" footer="0.511805555555556"/>
  <pageSetup paperSize="9" orientation="portrait"/>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workbookViewId="0">
      <selection activeCell="J7" sqref="J7"/>
    </sheetView>
  </sheetViews>
  <sheetFormatPr defaultColWidth="9" defaultRowHeight="13.5" outlineLevelCol="6"/>
  <cols>
    <col min="1" max="1" width="13.375" style="1" customWidth="1"/>
    <col min="2" max="2" width="22.75" style="1" customWidth="1"/>
    <col min="3" max="7" width="10.125" style="1" customWidth="1"/>
    <col min="8" max="16384" width="9" style="1"/>
  </cols>
  <sheetData>
    <row r="1" s="1" customFormat="1" ht="24.75" customHeight="1" spans="1:1">
      <c r="A1" s="2" t="s">
        <v>1175</v>
      </c>
    </row>
    <row r="2" s="1" customFormat="1" ht="53" customHeight="1" spans="1:7">
      <c r="A2" s="3" t="s">
        <v>1139</v>
      </c>
      <c r="B2" s="3"/>
      <c r="C2" s="3"/>
      <c r="D2" s="3"/>
      <c r="E2" s="3"/>
      <c r="F2" s="3"/>
      <c r="G2" s="3"/>
    </row>
    <row r="3" s="1" customFormat="1" ht="28.5" spans="1:7">
      <c r="A3" s="4" t="s">
        <v>595</v>
      </c>
      <c r="B3" s="5" t="s">
        <v>1140</v>
      </c>
      <c r="C3" s="3"/>
      <c r="D3" s="3"/>
      <c r="E3" s="3"/>
      <c r="G3" s="6" t="s">
        <v>313</v>
      </c>
    </row>
    <row r="4" s="1" customFormat="1" ht="27.75" customHeight="1" spans="1:7">
      <c r="A4" s="7" t="s">
        <v>597</v>
      </c>
      <c r="B4" s="8" t="s">
        <v>1176</v>
      </c>
      <c r="C4" s="8"/>
      <c r="D4" s="8"/>
      <c r="E4" s="8" t="s">
        <v>599</v>
      </c>
      <c r="F4" s="8" t="s">
        <v>600</v>
      </c>
      <c r="G4" s="8"/>
    </row>
    <row r="5" s="1" customFormat="1" ht="27.75" customHeight="1" spans="1:7">
      <c r="A5" s="8" t="s">
        <v>601</v>
      </c>
      <c r="B5" s="8">
        <v>20</v>
      </c>
      <c r="C5" s="8"/>
      <c r="D5" s="8"/>
      <c r="E5" s="8" t="s">
        <v>602</v>
      </c>
      <c r="F5" s="8">
        <v>20</v>
      </c>
      <c r="G5" s="8"/>
    </row>
    <row r="6" s="1" customFormat="1" ht="27.75" customHeight="1" spans="1:7">
      <c r="A6" s="8"/>
      <c r="B6" s="8"/>
      <c r="C6" s="8"/>
      <c r="D6" s="8"/>
      <c r="E6" s="8" t="s">
        <v>603</v>
      </c>
      <c r="F6" s="8">
        <v>0</v>
      </c>
      <c r="G6" s="8"/>
    </row>
    <row r="7" s="1" customFormat="1" ht="55" customHeight="1" spans="1:7">
      <c r="A7" s="8" t="s">
        <v>604</v>
      </c>
      <c r="B7" s="9" t="s">
        <v>1177</v>
      </c>
      <c r="C7" s="9"/>
      <c r="D7" s="9"/>
      <c r="E7" s="9"/>
      <c r="F7" s="9"/>
      <c r="G7" s="9"/>
    </row>
    <row r="8" s="1" customFormat="1" ht="57" customHeight="1" spans="1:7">
      <c r="A8" s="8" t="s">
        <v>606</v>
      </c>
      <c r="B8" s="9" t="s">
        <v>1178</v>
      </c>
      <c r="C8" s="9"/>
      <c r="D8" s="9"/>
      <c r="E8" s="9"/>
      <c r="F8" s="9"/>
      <c r="G8" s="9"/>
    </row>
    <row r="9" s="1" customFormat="1" ht="34.5" customHeight="1" spans="1:7">
      <c r="A9" s="8" t="s">
        <v>608</v>
      </c>
      <c r="B9" s="9" t="s">
        <v>1179</v>
      </c>
      <c r="C9" s="9"/>
      <c r="D9" s="9"/>
      <c r="E9" s="9"/>
      <c r="F9" s="9"/>
      <c r="G9" s="9"/>
    </row>
    <row r="10" s="1" customFormat="1" ht="23.25" customHeight="1" spans="1:7">
      <c r="A10" s="10" t="s">
        <v>557</v>
      </c>
      <c r="B10" s="8" t="s">
        <v>558</v>
      </c>
      <c r="C10" s="8" t="s">
        <v>559</v>
      </c>
      <c r="D10" s="8" t="s">
        <v>560</v>
      </c>
      <c r="E10" s="8" t="s">
        <v>561</v>
      </c>
      <c r="F10" s="8" t="s">
        <v>562</v>
      </c>
      <c r="G10" s="8" t="s">
        <v>610</v>
      </c>
    </row>
    <row r="11" s="1" customFormat="1" ht="36" customHeight="1" spans="1:7">
      <c r="A11" s="10"/>
      <c r="B11" s="8" t="s">
        <v>1180</v>
      </c>
      <c r="C11" s="16">
        <v>0.3</v>
      </c>
      <c r="D11" s="11" t="s">
        <v>1181</v>
      </c>
      <c r="E11" s="13" t="s">
        <v>565</v>
      </c>
      <c r="F11" s="13">
        <v>200</v>
      </c>
      <c r="G11" s="22" t="s">
        <v>617</v>
      </c>
    </row>
    <row r="12" s="1" customFormat="1" ht="23.25" customHeight="1" spans="1:7">
      <c r="A12" s="10"/>
      <c r="B12" s="15" t="s">
        <v>635</v>
      </c>
      <c r="C12" s="16">
        <v>0.15</v>
      </c>
      <c r="D12" s="8" t="s">
        <v>569</v>
      </c>
      <c r="E12" s="8" t="s">
        <v>578</v>
      </c>
      <c r="F12" s="8">
        <v>100</v>
      </c>
      <c r="G12" s="14"/>
    </row>
    <row r="13" s="1" customFormat="1" ht="23.25" customHeight="1" spans="1:7">
      <c r="A13" s="10"/>
      <c r="B13" s="15" t="s">
        <v>636</v>
      </c>
      <c r="C13" s="16">
        <v>0.1</v>
      </c>
      <c r="D13" s="8" t="s">
        <v>569</v>
      </c>
      <c r="E13" s="8" t="s">
        <v>578</v>
      </c>
      <c r="F13" s="8">
        <v>100</v>
      </c>
      <c r="G13" s="14"/>
    </row>
    <row r="14" s="1" customFormat="1" ht="23.25" customHeight="1" spans="1:7">
      <c r="A14" s="10"/>
      <c r="B14" s="18" t="s">
        <v>1182</v>
      </c>
      <c r="C14" s="16">
        <v>0.2</v>
      </c>
      <c r="D14" s="19" t="s">
        <v>1181</v>
      </c>
      <c r="E14" s="13" t="s">
        <v>565</v>
      </c>
      <c r="F14" s="8">
        <v>200</v>
      </c>
      <c r="G14" s="14"/>
    </row>
    <row r="15" s="1" customFormat="1" ht="23.25" customHeight="1" spans="1:7">
      <c r="A15" s="10"/>
      <c r="B15" s="18" t="s">
        <v>1174</v>
      </c>
      <c r="C15" s="16">
        <v>0.05</v>
      </c>
      <c r="D15" s="19" t="s">
        <v>569</v>
      </c>
      <c r="E15" s="13" t="s">
        <v>565</v>
      </c>
      <c r="F15" s="8">
        <v>90</v>
      </c>
      <c r="G15" s="14"/>
    </row>
    <row r="16" s="1" customFormat="1" ht="23.25" customHeight="1" spans="1:7">
      <c r="A16" s="10"/>
      <c r="B16" s="18" t="s">
        <v>1148</v>
      </c>
      <c r="C16" s="16">
        <v>0.05</v>
      </c>
      <c r="D16" s="19" t="s">
        <v>569</v>
      </c>
      <c r="E16" s="13" t="s">
        <v>1149</v>
      </c>
      <c r="F16" s="8">
        <v>5</v>
      </c>
      <c r="G16" s="14"/>
    </row>
    <row r="17" s="1" customFormat="1" ht="23.25" customHeight="1" spans="1:7">
      <c r="A17" s="10"/>
      <c r="B17" s="18" t="s">
        <v>1150</v>
      </c>
      <c r="C17" s="16">
        <v>0.05</v>
      </c>
      <c r="D17" s="13" t="s">
        <v>569</v>
      </c>
      <c r="E17" s="13" t="s">
        <v>578</v>
      </c>
      <c r="F17" s="8">
        <v>100</v>
      </c>
      <c r="G17" s="14"/>
    </row>
    <row r="18" s="1" customFormat="1" ht="23.25" customHeight="1" spans="1:7">
      <c r="A18" s="10"/>
      <c r="B18" s="18" t="s">
        <v>1151</v>
      </c>
      <c r="C18" s="16">
        <v>0.05</v>
      </c>
      <c r="D18" s="13" t="s">
        <v>569</v>
      </c>
      <c r="E18" s="13" t="s">
        <v>578</v>
      </c>
      <c r="F18" s="8">
        <v>100</v>
      </c>
      <c r="G18" s="14"/>
    </row>
    <row r="19" s="1" customFormat="1" ht="23.25" customHeight="1" spans="1:7">
      <c r="A19" s="10"/>
      <c r="B19" s="18" t="s">
        <v>1152</v>
      </c>
      <c r="C19" s="16">
        <v>0.05</v>
      </c>
      <c r="D19" s="13" t="s">
        <v>569</v>
      </c>
      <c r="E19" s="13" t="s">
        <v>1149</v>
      </c>
      <c r="F19" s="8">
        <v>5</v>
      </c>
      <c r="G19" s="14"/>
    </row>
    <row r="20" s="1" customFormat="1" spans="1:7">
      <c r="A20" s="20" t="s">
        <v>622</v>
      </c>
      <c r="B20" s="20"/>
      <c r="C20" s="20"/>
      <c r="D20" s="20"/>
      <c r="E20" s="20"/>
      <c r="F20" s="20"/>
      <c r="G20" s="20"/>
    </row>
    <row r="21" s="1" customFormat="1" spans="1:7">
      <c r="A21" s="21"/>
      <c r="B21" s="21"/>
      <c r="C21" s="21"/>
      <c r="D21" s="21"/>
      <c r="E21" s="21"/>
      <c r="F21" s="21"/>
      <c r="G21" s="21"/>
    </row>
  </sheetData>
  <mergeCells count="12">
    <mergeCell ref="A2:G2"/>
    <mergeCell ref="B4:D4"/>
    <mergeCell ref="F4:G4"/>
    <mergeCell ref="F5:G5"/>
    <mergeCell ref="F6:G6"/>
    <mergeCell ref="B7:G7"/>
    <mergeCell ref="B8:G8"/>
    <mergeCell ref="B9:G9"/>
    <mergeCell ref="A5:A6"/>
    <mergeCell ref="A10:A19"/>
    <mergeCell ref="B5:D6"/>
    <mergeCell ref="A20:G21"/>
  </mergeCells>
  <pageMargins left="0.75" right="0.75" top="1" bottom="1" header="0.511805555555556" footer="0.511805555555556"/>
  <pageSetup paperSize="9" orientation="portrait"/>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topLeftCell="A10" workbookViewId="0">
      <selection activeCell="H21" sqref="$A20:$XFD21"/>
    </sheetView>
  </sheetViews>
  <sheetFormatPr defaultColWidth="9" defaultRowHeight="13.5" outlineLevelCol="6"/>
  <cols>
    <col min="1" max="1" width="13.375" style="1" customWidth="1"/>
    <col min="2" max="2" width="22.75" style="1" customWidth="1"/>
    <col min="3" max="7" width="10.25" style="1" customWidth="1"/>
    <col min="8" max="16384" width="9" style="1"/>
  </cols>
  <sheetData>
    <row r="1" s="1" customFormat="1" ht="24.75" customHeight="1" spans="1:1">
      <c r="A1" s="2" t="s">
        <v>1183</v>
      </c>
    </row>
    <row r="2" s="1" customFormat="1" ht="40.5" customHeight="1" spans="1:7">
      <c r="A2" s="3" t="s">
        <v>1139</v>
      </c>
      <c r="B2" s="3"/>
      <c r="C2" s="3"/>
      <c r="D2" s="3"/>
      <c r="E2" s="3"/>
      <c r="F2" s="3"/>
      <c r="G2" s="3"/>
    </row>
    <row r="3" s="1" customFormat="1" ht="28.5" spans="1:7">
      <c r="A3" s="4" t="s">
        <v>595</v>
      </c>
      <c r="B3" s="5" t="s">
        <v>1140</v>
      </c>
      <c r="C3" s="3"/>
      <c r="D3" s="3"/>
      <c r="E3" s="3"/>
      <c r="G3" s="6" t="s">
        <v>313</v>
      </c>
    </row>
    <row r="4" s="1" customFormat="1" ht="27.75" customHeight="1" spans="1:7">
      <c r="A4" s="7" t="s">
        <v>597</v>
      </c>
      <c r="B4" s="8" t="s">
        <v>1184</v>
      </c>
      <c r="C4" s="8"/>
      <c r="D4" s="8"/>
      <c r="E4" s="8" t="s">
        <v>599</v>
      </c>
      <c r="F4" s="8" t="s">
        <v>600</v>
      </c>
      <c r="G4" s="8"/>
    </row>
    <row r="5" s="1" customFormat="1" ht="27.75" customHeight="1" spans="1:7">
      <c r="A5" s="8" t="s">
        <v>601</v>
      </c>
      <c r="B5" s="8">
        <v>20</v>
      </c>
      <c r="C5" s="8"/>
      <c r="D5" s="8"/>
      <c r="E5" s="8" t="s">
        <v>602</v>
      </c>
      <c r="F5" s="8">
        <v>20</v>
      </c>
      <c r="G5" s="8"/>
    </row>
    <row r="6" s="1" customFormat="1" ht="27.75" customHeight="1" spans="1:7">
      <c r="A6" s="8"/>
      <c r="B6" s="8"/>
      <c r="C6" s="8"/>
      <c r="D6" s="8"/>
      <c r="E6" s="8" t="s">
        <v>603</v>
      </c>
      <c r="F6" s="8">
        <v>0</v>
      </c>
      <c r="G6" s="8"/>
    </row>
    <row r="7" s="1" customFormat="1" ht="55" customHeight="1" spans="1:7">
      <c r="A7" s="8" t="s">
        <v>604</v>
      </c>
      <c r="B7" s="9" t="s">
        <v>1185</v>
      </c>
      <c r="C7" s="9"/>
      <c r="D7" s="9"/>
      <c r="E7" s="9"/>
      <c r="F7" s="9"/>
      <c r="G7" s="9"/>
    </row>
    <row r="8" s="1" customFormat="1" ht="57" customHeight="1" spans="1:7">
      <c r="A8" s="8" t="s">
        <v>606</v>
      </c>
      <c r="B8" s="9" t="s">
        <v>1186</v>
      </c>
      <c r="C8" s="9"/>
      <c r="D8" s="9"/>
      <c r="E8" s="9"/>
      <c r="F8" s="9"/>
      <c r="G8" s="9"/>
    </row>
    <row r="9" s="1" customFormat="1" ht="34.5" customHeight="1" spans="1:7">
      <c r="A9" s="8" t="s">
        <v>608</v>
      </c>
      <c r="B9" s="9" t="s">
        <v>1187</v>
      </c>
      <c r="C9" s="9"/>
      <c r="D9" s="9"/>
      <c r="E9" s="9"/>
      <c r="F9" s="9"/>
      <c r="G9" s="9"/>
    </row>
    <row r="10" s="1" customFormat="1" ht="23.25" customHeight="1" spans="1:7">
      <c r="A10" s="10" t="s">
        <v>557</v>
      </c>
      <c r="B10" s="8" t="s">
        <v>558</v>
      </c>
      <c r="C10" s="8" t="s">
        <v>559</v>
      </c>
      <c r="D10" s="8" t="s">
        <v>560</v>
      </c>
      <c r="E10" s="8" t="s">
        <v>561</v>
      </c>
      <c r="F10" s="8" t="s">
        <v>562</v>
      </c>
      <c r="G10" s="8" t="s">
        <v>610</v>
      </c>
    </row>
    <row r="11" s="1" customFormat="1" ht="36" customHeight="1" spans="1:7">
      <c r="A11" s="10"/>
      <c r="B11" s="8" t="s">
        <v>1188</v>
      </c>
      <c r="C11" s="16">
        <v>0.3</v>
      </c>
      <c r="D11" s="11" t="s">
        <v>1181</v>
      </c>
      <c r="E11" s="13" t="s">
        <v>565</v>
      </c>
      <c r="F11" s="13">
        <v>18000</v>
      </c>
      <c r="G11" s="22" t="s">
        <v>617</v>
      </c>
    </row>
    <row r="12" s="1" customFormat="1" ht="23.25" customHeight="1" spans="1:7">
      <c r="A12" s="10"/>
      <c r="B12" s="15" t="s">
        <v>635</v>
      </c>
      <c r="C12" s="16">
        <v>0.15</v>
      </c>
      <c r="D12" s="8" t="s">
        <v>569</v>
      </c>
      <c r="E12" s="8" t="s">
        <v>578</v>
      </c>
      <c r="F12" s="8">
        <v>100</v>
      </c>
      <c r="G12" s="14"/>
    </row>
    <row r="13" s="1" customFormat="1" ht="23.25" customHeight="1" spans="1:7">
      <c r="A13" s="10"/>
      <c r="B13" s="15" t="s">
        <v>636</v>
      </c>
      <c r="C13" s="16">
        <v>0.1</v>
      </c>
      <c r="D13" s="8" t="s">
        <v>569</v>
      </c>
      <c r="E13" s="8" t="s">
        <v>578</v>
      </c>
      <c r="F13" s="8">
        <v>100</v>
      </c>
      <c r="G13" s="14"/>
    </row>
    <row r="14" s="1" customFormat="1" ht="23.25" customHeight="1" spans="1:7">
      <c r="A14" s="10"/>
      <c r="B14" s="18" t="s">
        <v>1189</v>
      </c>
      <c r="C14" s="16">
        <v>0.2</v>
      </c>
      <c r="D14" s="19" t="s">
        <v>1181</v>
      </c>
      <c r="E14" s="13" t="s">
        <v>565</v>
      </c>
      <c r="F14" s="13">
        <v>18000</v>
      </c>
      <c r="G14" s="14"/>
    </row>
    <row r="15" s="1" customFormat="1" ht="23.25" customHeight="1" spans="1:7">
      <c r="A15" s="10"/>
      <c r="B15" s="18" t="s">
        <v>1174</v>
      </c>
      <c r="C15" s="16">
        <v>0.05</v>
      </c>
      <c r="D15" s="19" t="s">
        <v>569</v>
      </c>
      <c r="E15" s="13" t="s">
        <v>565</v>
      </c>
      <c r="F15" s="8">
        <v>90</v>
      </c>
      <c r="G15" s="14"/>
    </row>
    <row r="16" s="1" customFormat="1" ht="23.25" customHeight="1" spans="1:7">
      <c r="A16" s="10"/>
      <c r="B16" s="18" t="s">
        <v>1148</v>
      </c>
      <c r="C16" s="16">
        <v>0.05</v>
      </c>
      <c r="D16" s="19" t="s">
        <v>569</v>
      </c>
      <c r="E16" s="13" t="s">
        <v>1149</v>
      </c>
      <c r="F16" s="8">
        <v>5</v>
      </c>
      <c r="G16" s="14"/>
    </row>
    <row r="17" s="1" customFormat="1" ht="23.25" customHeight="1" spans="1:7">
      <c r="A17" s="10"/>
      <c r="B17" s="18" t="s">
        <v>1150</v>
      </c>
      <c r="C17" s="16">
        <v>0.05</v>
      </c>
      <c r="D17" s="13" t="s">
        <v>569</v>
      </c>
      <c r="E17" s="13" t="s">
        <v>578</v>
      </c>
      <c r="F17" s="8">
        <v>100</v>
      </c>
      <c r="G17" s="14"/>
    </row>
    <row r="18" s="1" customFormat="1" ht="23.25" customHeight="1" spans="1:7">
      <c r="A18" s="10"/>
      <c r="B18" s="18" t="s">
        <v>1151</v>
      </c>
      <c r="C18" s="16">
        <v>0.05</v>
      </c>
      <c r="D18" s="13" t="s">
        <v>569</v>
      </c>
      <c r="E18" s="13" t="s">
        <v>578</v>
      </c>
      <c r="F18" s="8">
        <v>100</v>
      </c>
      <c r="G18" s="14"/>
    </row>
    <row r="19" s="1" customFormat="1" ht="23.25" customHeight="1" spans="1:7">
      <c r="A19" s="10"/>
      <c r="B19" s="18" t="s">
        <v>1152</v>
      </c>
      <c r="C19" s="16">
        <v>0.05</v>
      </c>
      <c r="D19" s="13" t="s">
        <v>569</v>
      </c>
      <c r="E19" s="13" t="s">
        <v>1149</v>
      </c>
      <c r="F19" s="8">
        <v>5</v>
      </c>
      <c r="G19" s="14"/>
    </row>
    <row r="20" s="1" customFormat="1" spans="1:7">
      <c r="A20" s="20" t="s">
        <v>622</v>
      </c>
      <c r="B20" s="20"/>
      <c r="C20" s="20"/>
      <c r="D20" s="20"/>
      <c r="E20" s="20"/>
      <c r="F20" s="20"/>
      <c r="G20" s="20"/>
    </row>
    <row r="21" s="1" customFormat="1" ht="21" customHeight="1" spans="1:7">
      <c r="A21" s="21"/>
      <c r="B21" s="21"/>
      <c r="C21" s="21"/>
      <c r="D21" s="21"/>
      <c r="E21" s="21"/>
      <c r="F21" s="21"/>
      <c r="G21" s="21"/>
    </row>
  </sheetData>
  <mergeCells count="12">
    <mergeCell ref="A2:G2"/>
    <mergeCell ref="B4:D4"/>
    <mergeCell ref="F4:G4"/>
    <mergeCell ref="F5:G5"/>
    <mergeCell ref="F6:G6"/>
    <mergeCell ref="B7:G7"/>
    <mergeCell ref="B8:G8"/>
    <mergeCell ref="B9:G9"/>
    <mergeCell ref="A5:A6"/>
    <mergeCell ref="A10:A19"/>
    <mergeCell ref="B5:D6"/>
    <mergeCell ref="A20:G21"/>
  </mergeCells>
  <pageMargins left="0.75" right="0.75" top="1" bottom="1" header="0.511805555555556" footer="0.511805555555556"/>
  <pageSetup paperSize="9" orientation="portrait"/>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topLeftCell="A8" workbookViewId="0">
      <selection activeCell="C10" sqref="A$1:G$1048576"/>
    </sheetView>
  </sheetViews>
  <sheetFormatPr defaultColWidth="9" defaultRowHeight="13.5" outlineLevelCol="6"/>
  <cols>
    <col min="1" max="1" width="13.375" style="1" customWidth="1"/>
    <col min="2" max="2" width="22.75" style="1" customWidth="1"/>
    <col min="3" max="7" width="9.75" style="1" customWidth="1"/>
    <col min="8" max="16384" width="9" style="1"/>
  </cols>
  <sheetData>
    <row r="1" s="1" customFormat="1" ht="24.75" customHeight="1" spans="1:1">
      <c r="A1" s="2" t="s">
        <v>1190</v>
      </c>
    </row>
    <row r="2" s="1" customFormat="1" ht="40.5" customHeight="1" spans="1:7">
      <c r="A2" s="3" t="s">
        <v>1139</v>
      </c>
      <c r="B2" s="3"/>
      <c r="C2" s="3"/>
      <c r="D2" s="3"/>
      <c r="E2" s="3"/>
      <c r="F2" s="3"/>
      <c r="G2" s="3"/>
    </row>
    <row r="3" s="1" customFormat="1" ht="28.5" spans="1:7">
      <c r="A3" s="4" t="s">
        <v>595</v>
      </c>
      <c r="B3" s="5" t="s">
        <v>1140</v>
      </c>
      <c r="C3" s="3"/>
      <c r="D3" s="3"/>
      <c r="E3" s="3"/>
      <c r="G3" s="6" t="s">
        <v>313</v>
      </c>
    </row>
    <row r="4" s="1" customFormat="1" ht="27.75" customHeight="1" spans="1:7">
      <c r="A4" s="7" t="s">
        <v>597</v>
      </c>
      <c r="B4" s="8" t="s">
        <v>1191</v>
      </c>
      <c r="C4" s="8"/>
      <c r="D4" s="8"/>
      <c r="E4" s="8" t="s">
        <v>599</v>
      </c>
      <c r="F4" s="8" t="s">
        <v>600</v>
      </c>
      <c r="G4" s="8"/>
    </row>
    <row r="5" s="1" customFormat="1" ht="27.75" customHeight="1" spans="1:7">
      <c r="A5" s="8" t="s">
        <v>601</v>
      </c>
      <c r="B5" s="8">
        <v>10</v>
      </c>
      <c r="C5" s="8"/>
      <c r="D5" s="8"/>
      <c r="E5" s="8" t="s">
        <v>602</v>
      </c>
      <c r="F5" s="8">
        <v>10</v>
      </c>
      <c r="G5" s="8"/>
    </row>
    <row r="6" s="1" customFormat="1" ht="27.75" customHeight="1" spans="1:7">
      <c r="A6" s="8"/>
      <c r="B6" s="8"/>
      <c r="C6" s="8"/>
      <c r="D6" s="8"/>
      <c r="E6" s="8" t="s">
        <v>603</v>
      </c>
      <c r="F6" s="8">
        <v>0</v>
      </c>
      <c r="G6" s="8"/>
    </row>
    <row r="7" s="1" customFormat="1" ht="55" customHeight="1" spans="1:7">
      <c r="A7" s="8" t="s">
        <v>604</v>
      </c>
      <c r="B7" s="9" t="s">
        <v>1192</v>
      </c>
      <c r="C7" s="9"/>
      <c r="D7" s="9"/>
      <c r="E7" s="9"/>
      <c r="F7" s="9"/>
      <c r="G7" s="9"/>
    </row>
    <row r="8" s="1" customFormat="1" ht="57" customHeight="1" spans="1:7">
      <c r="A8" s="8" t="s">
        <v>606</v>
      </c>
      <c r="B8" s="9" t="s">
        <v>1193</v>
      </c>
      <c r="C8" s="9"/>
      <c r="D8" s="9"/>
      <c r="E8" s="9"/>
      <c r="F8" s="9"/>
      <c r="G8" s="9"/>
    </row>
    <row r="9" s="1" customFormat="1" ht="34.5" customHeight="1" spans="1:7">
      <c r="A9" s="8" t="s">
        <v>608</v>
      </c>
      <c r="B9" s="9" t="s">
        <v>1194</v>
      </c>
      <c r="C9" s="9"/>
      <c r="D9" s="9"/>
      <c r="E9" s="9"/>
      <c r="F9" s="9"/>
      <c r="G9" s="9"/>
    </row>
    <row r="10" s="1" customFormat="1" ht="23.25" customHeight="1" spans="1:7">
      <c r="A10" s="10" t="s">
        <v>557</v>
      </c>
      <c r="B10" s="8" t="s">
        <v>558</v>
      </c>
      <c r="C10" s="8" t="s">
        <v>559</v>
      </c>
      <c r="D10" s="8" t="s">
        <v>560</v>
      </c>
      <c r="E10" s="8" t="s">
        <v>561</v>
      </c>
      <c r="F10" s="8" t="s">
        <v>562</v>
      </c>
      <c r="G10" s="8" t="s">
        <v>610</v>
      </c>
    </row>
    <row r="11" s="1" customFormat="1" ht="36" customHeight="1" spans="1:7">
      <c r="A11" s="10"/>
      <c r="B11" s="8" t="s">
        <v>1195</v>
      </c>
      <c r="C11" s="16">
        <v>0.3</v>
      </c>
      <c r="D11" s="11" t="s">
        <v>1196</v>
      </c>
      <c r="E11" s="13" t="s">
        <v>565</v>
      </c>
      <c r="F11" s="13">
        <v>4</v>
      </c>
      <c r="G11" s="22" t="s">
        <v>617</v>
      </c>
    </row>
    <row r="12" s="1" customFormat="1" ht="23.25" customHeight="1" spans="1:7">
      <c r="A12" s="10"/>
      <c r="B12" s="15" t="s">
        <v>635</v>
      </c>
      <c r="C12" s="16">
        <v>0.15</v>
      </c>
      <c r="D12" s="8" t="s">
        <v>569</v>
      </c>
      <c r="E12" s="8" t="s">
        <v>578</v>
      </c>
      <c r="F12" s="8">
        <v>100</v>
      </c>
      <c r="G12" s="14"/>
    </row>
    <row r="13" s="1" customFormat="1" ht="23.25" customHeight="1" spans="1:7">
      <c r="A13" s="10"/>
      <c r="B13" s="15" t="s">
        <v>636</v>
      </c>
      <c r="C13" s="16">
        <v>0.1</v>
      </c>
      <c r="D13" s="8" t="s">
        <v>569</v>
      </c>
      <c r="E13" s="8" t="s">
        <v>578</v>
      </c>
      <c r="F13" s="8">
        <v>100</v>
      </c>
      <c r="G13" s="14"/>
    </row>
    <row r="14" s="1" customFormat="1" ht="23.25" customHeight="1" spans="1:7">
      <c r="A14" s="10"/>
      <c r="B14" s="18" t="s">
        <v>1197</v>
      </c>
      <c r="C14" s="16">
        <v>0.2</v>
      </c>
      <c r="D14" s="19" t="s">
        <v>577</v>
      </c>
      <c r="E14" s="13" t="s">
        <v>565</v>
      </c>
      <c r="F14" s="13">
        <v>1</v>
      </c>
      <c r="G14" s="14"/>
    </row>
    <row r="15" s="1" customFormat="1" ht="23.25" customHeight="1" spans="1:7">
      <c r="A15" s="10"/>
      <c r="B15" s="18" t="s">
        <v>1174</v>
      </c>
      <c r="C15" s="16">
        <v>0.05</v>
      </c>
      <c r="D15" s="19" t="s">
        <v>569</v>
      </c>
      <c r="E15" s="13" t="s">
        <v>565</v>
      </c>
      <c r="F15" s="8">
        <v>90</v>
      </c>
      <c r="G15" s="14"/>
    </row>
    <row r="16" s="1" customFormat="1" ht="23.25" customHeight="1" spans="1:7">
      <c r="A16" s="10"/>
      <c r="B16" s="18" t="s">
        <v>1148</v>
      </c>
      <c r="C16" s="16">
        <v>0.05</v>
      </c>
      <c r="D16" s="19" t="s">
        <v>569</v>
      </c>
      <c r="E16" s="13" t="s">
        <v>1149</v>
      </c>
      <c r="F16" s="8">
        <v>5</v>
      </c>
      <c r="G16" s="14"/>
    </row>
    <row r="17" s="1" customFormat="1" ht="23.25" customHeight="1" spans="1:7">
      <c r="A17" s="10"/>
      <c r="B17" s="18" t="s">
        <v>1150</v>
      </c>
      <c r="C17" s="16">
        <v>0.05</v>
      </c>
      <c r="D17" s="13" t="s">
        <v>569</v>
      </c>
      <c r="E17" s="13" t="s">
        <v>578</v>
      </c>
      <c r="F17" s="8">
        <v>100</v>
      </c>
      <c r="G17" s="14"/>
    </row>
    <row r="18" s="1" customFormat="1" ht="23.25" customHeight="1" spans="1:7">
      <c r="A18" s="10"/>
      <c r="B18" s="18" t="s">
        <v>1151</v>
      </c>
      <c r="C18" s="16">
        <v>0.05</v>
      </c>
      <c r="D18" s="13" t="s">
        <v>569</v>
      </c>
      <c r="E18" s="13" t="s">
        <v>578</v>
      </c>
      <c r="F18" s="8">
        <v>100</v>
      </c>
      <c r="G18" s="14"/>
    </row>
    <row r="19" s="1" customFormat="1" ht="23.25" customHeight="1" spans="1:7">
      <c r="A19" s="10"/>
      <c r="B19" s="18" t="s">
        <v>1152</v>
      </c>
      <c r="C19" s="16">
        <v>0.05</v>
      </c>
      <c r="D19" s="13" t="s">
        <v>569</v>
      </c>
      <c r="E19" s="13" t="s">
        <v>1149</v>
      </c>
      <c r="F19" s="8">
        <v>5</v>
      </c>
      <c r="G19" s="14"/>
    </row>
    <row r="20" s="1" customFormat="1" spans="1:7">
      <c r="A20" s="20" t="s">
        <v>622</v>
      </c>
      <c r="B20" s="20"/>
      <c r="C20" s="20"/>
      <c r="D20" s="20"/>
      <c r="E20" s="20"/>
      <c r="F20" s="20"/>
      <c r="G20" s="20"/>
    </row>
    <row r="21" s="1" customFormat="1" spans="1:7">
      <c r="A21" s="21"/>
      <c r="B21" s="21"/>
      <c r="C21" s="21"/>
      <c r="D21" s="21"/>
      <c r="E21" s="21"/>
      <c r="F21" s="21"/>
      <c r="G21" s="21"/>
    </row>
  </sheetData>
  <mergeCells count="12">
    <mergeCell ref="A2:G2"/>
    <mergeCell ref="B4:D4"/>
    <mergeCell ref="F4:G4"/>
    <mergeCell ref="F5:G5"/>
    <mergeCell ref="F6:G6"/>
    <mergeCell ref="B7:G7"/>
    <mergeCell ref="B8:G8"/>
    <mergeCell ref="B9:G9"/>
    <mergeCell ref="A5:A6"/>
    <mergeCell ref="A10:A19"/>
    <mergeCell ref="B5:D6"/>
    <mergeCell ref="A20:G21"/>
  </mergeCells>
  <pageMargins left="0.75" right="0.75" top="1" bottom="1" header="0.511805555555556" footer="0.511805555555556"/>
  <pageSetup paperSize="9" orientation="portrait"/>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topLeftCell="A10" workbookViewId="0">
      <selection activeCell="J7" sqref="J7"/>
    </sheetView>
  </sheetViews>
  <sheetFormatPr defaultColWidth="9" defaultRowHeight="13.5" outlineLevelCol="6"/>
  <cols>
    <col min="1" max="1" width="13.375" style="1" customWidth="1"/>
    <col min="2" max="2" width="22.75" style="1" customWidth="1"/>
    <col min="3" max="7" width="9.25" style="1" customWidth="1"/>
    <col min="8" max="16384" width="9" style="1"/>
  </cols>
  <sheetData>
    <row r="1" s="1" customFormat="1" ht="24.75" customHeight="1" spans="1:1">
      <c r="A1" s="2" t="s">
        <v>1198</v>
      </c>
    </row>
    <row r="2" s="1" customFormat="1" ht="48" customHeight="1" spans="1:7">
      <c r="A2" s="3" t="s">
        <v>1139</v>
      </c>
      <c r="B2" s="3"/>
      <c r="C2" s="3"/>
      <c r="D2" s="3"/>
      <c r="E2" s="3"/>
      <c r="F2" s="3"/>
      <c r="G2" s="3"/>
    </row>
    <row r="3" s="1" customFormat="1" ht="28.5" spans="1:7">
      <c r="A3" s="4" t="s">
        <v>595</v>
      </c>
      <c r="B3" s="5" t="s">
        <v>1140</v>
      </c>
      <c r="C3" s="3"/>
      <c r="D3" s="3"/>
      <c r="E3" s="3"/>
      <c r="G3" s="6" t="s">
        <v>313</v>
      </c>
    </row>
    <row r="4" s="1" customFormat="1" ht="27.75" customHeight="1" spans="1:7">
      <c r="A4" s="7" t="s">
        <v>597</v>
      </c>
      <c r="B4" s="8" t="s">
        <v>1199</v>
      </c>
      <c r="C4" s="8"/>
      <c r="D4" s="8"/>
      <c r="E4" s="8" t="s">
        <v>599</v>
      </c>
      <c r="F4" s="8" t="s">
        <v>600</v>
      </c>
      <c r="G4" s="8"/>
    </row>
    <row r="5" s="1" customFormat="1" ht="27.75" customHeight="1" spans="1:7">
      <c r="A5" s="8" t="s">
        <v>601</v>
      </c>
      <c r="B5" s="8">
        <v>89.5</v>
      </c>
      <c r="C5" s="8"/>
      <c r="D5" s="8"/>
      <c r="E5" s="8" t="s">
        <v>602</v>
      </c>
      <c r="F5" s="8">
        <v>89.5</v>
      </c>
      <c r="G5" s="8"/>
    </row>
    <row r="6" s="1" customFormat="1" ht="27.75" customHeight="1" spans="1:7">
      <c r="A6" s="8"/>
      <c r="B6" s="8"/>
      <c r="C6" s="8"/>
      <c r="D6" s="8"/>
      <c r="E6" s="8" t="s">
        <v>603</v>
      </c>
      <c r="F6" s="8">
        <v>0</v>
      </c>
      <c r="G6" s="8"/>
    </row>
    <row r="7" s="1" customFormat="1" ht="55" customHeight="1" spans="1:7">
      <c r="A7" s="8" t="s">
        <v>604</v>
      </c>
      <c r="B7" s="9" t="s">
        <v>1200</v>
      </c>
      <c r="C7" s="9"/>
      <c r="D7" s="9"/>
      <c r="E7" s="9"/>
      <c r="F7" s="9"/>
      <c r="G7" s="9"/>
    </row>
    <row r="8" s="1" customFormat="1" ht="57" customHeight="1" spans="1:7">
      <c r="A8" s="8" t="s">
        <v>606</v>
      </c>
      <c r="B8" s="9" t="s">
        <v>1201</v>
      </c>
      <c r="C8" s="9"/>
      <c r="D8" s="9"/>
      <c r="E8" s="9"/>
      <c r="F8" s="9"/>
      <c r="G8" s="9"/>
    </row>
    <row r="9" s="1" customFormat="1" ht="34.5" customHeight="1" spans="1:7">
      <c r="A9" s="8" t="s">
        <v>608</v>
      </c>
      <c r="B9" s="9" t="s">
        <v>1202</v>
      </c>
      <c r="C9" s="9"/>
      <c r="D9" s="9"/>
      <c r="E9" s="9"/>
      <c r="F9" s="9"/>
      <c r="G9" s="9"/>
    </row>
    <row r="10" s="1" customFormat="1" ht="23.25" customHeight="1" spans="1:7">
      <c r="A10" s="10" t="s">
        <v>557</v>
      </c>
      <c r="B10" s="8" t="s">
        <v>558</v>
      </c>
      <c r="C10" s="8" t="s">
        <v>559</v>
      </c>
      <c r="D10" s="8" t="s">
        <v>560</v>
      </c>
      <c r="E10" s="8" t="s">
        <v>561</v>
      </c>
      <c r="F10" s="8" t="s">
        <v>562</v>
      </c>
      <c r="G10" s="8" t="s">
        <v>610</v>
      </c>
    </row>
    <row r="11" s="1" customFormat="1" ht="36" customHeight="1" spans="1:7">
      <c r="A11" s="10"/>
      <c r="B11" s="8" t="s">
        <v>1203</v>
      </c>
      <c r="C11" s="16">
        <v>0.2</v>
      </c>
      <c r="D11" s="11" t="s">
        <v>843</v>
      </c>
      <c r="E11" s="11" t="s">
        <v>578</v>
      </c>
      <c r="F11" s="13">
        <v>17</v>
      </c>
      <c r="G11" s="22"/>
    </row>
    <row r="12" s="1" customFormat="1" ht="23.25" customHeight="1" spans="1:7">
      <c r="A12" s="10"/>
      <c r="B12" s="15" t="s">
        <v>635</v>
      </c>
      <c r="C12" s="16">
        <v>0.25</v>
      </c>
      <c r="D12" s="8" t="s">
        <v>569</v>
      </c>
      <c r="E12" s="8" t="s">
        <v>578</v>
      </c>
      <c r="F12" s="8">
        <v>100</v>
      </c>
      <c r="G12" s="14" t="s">
        <v>617</v>
      </c>
    </row>
    <row r="13" s="1" customFormat="1" ht="23.25" customHeight="1" spans="1:7">
      <c r="A13" s="10"/>
      <c r="B13" s="15" t="s">
        <v>636</v>
      </c>
      <c r="C13" s="16">
        <v>0.1</v>
      </c>
      <c r="D13" s="8" t="s">
        <v>569</v>
      </c>
      <c r="E13" s="8" t="s">
        <v>578</v>
      </c>
      <c r="F13" s="8">
        <v>100</v>
      </c>
      <c r="G13" s="14"/>
    </row>
    <row r="14" s="1" customFormat="1" ht="23.25" customHeight="1" spans="1:7">
      <c r="A14" s="10"/>
      <c r="B14" s="18" t="s">
        <v>1204</v>
      </c>
      <c r="C14" s="16">
        <v>0.2</v>
      </c>
      <c r="D14" s="11" t="s">
        <v>843</v>
      </c>
      <c r="E14" s="11" t="s">
        <v>578</v>
      </c>
      <c r="F14" s="13">
        <v>17</v>
      </c>
      <c r="G14" s="14"/>
    </row>
    <row r="15" s="1" customFormat="1" ht="23.25" customHeight="1" spans="1:7">
      <c r="A15" s="10"/>
      <c r="B15" s="18" t="s">
        <v>1148</v>
      </c>
      <c r="C15" s="16">
        <v>0.1</v>
      </c>
      <c r="D15" s="19" t="s">
        <v>569</v>
      </c>
      <c r="E15" s="13" t="s">
        <v>1149</v>
      </c>
      <c r="F15" s="8">
        <v>5</v>
      </c>
      <c r="G15" s="14"/>
    </row>
    <row r="16" s="1" customFormat="1" ht="23.25" customHeight="1" spans="1:7">
      <c r="A16" s="10"/>
      <c r="B16" s="18" t="s">
        <v>1150</v>
      </c>
      <c r="C16" s="16">
        <v>0.05</v>
      </c>
      <c r="D16" s="13" t="s">
        <v>569</v>
      </c>
      <c r="E16" s="13" t="s">
        <v>578</v>
      </c>
      <c r="F16" s="8">
        <v>100</v>
      </c>
      <c r="G16" s="14"/>
    </row>
    <row r="17" s="1" customFormat="1" ht="23.25" customHeight="1" spans="1:7">
      <c r="A17" s="10"/>
      <c r="B17" s="18" t="s">
        <v>1151</v>
      </c>
      <c r="C17" s="16">
        <v>0.05</v>
      </c>
      <c r="D17" s="13" t="s">
        <v>569</v>
      </c>
      <c r="E17" s="13" t="s">
        <v>578</v>
      </c>
      <c r="F17" s="8">
        <v>100</v>
      </c>
      <c r="G17" s="14"/>
    </row>
    <row r="18" s="1" customFormat="1" ht="23.25" customHeight="1" spans="1:7">
      <c r="A18" s="10"/>
      <c r="B18" s="18" t="s">
        <v>1152</v>
      </c>
      <c r="C18" s="16">
        <v>0.05</v>
      </c>
      <c r="D18" s="13" t="s">
        <v>569</v>
      </c>
      <c r="E18" s="13" t="s">
        <v>1149</v>
      </c>
      <c r="F18" s="8">
        <v>5</v>
      </c>
      <c r="G18" s="14"/>
    </row>
    <row r="19" s="1" customFormat="1" spans="1:7">
      <c r="A19" s="20" t="s">
        <v>622</v>
      </c>
      <c r="B19" s="20"/>
      <c r="C19" s="20"/>
      <c r="D19" s="20"/>
      <c r="E19" s="20"/>
      <c r="F19" s="20"/>
      <c r="G19" s="20"/>
    </row>
    <row r="20" s="1" customFormat="1" spans="1:7">
      <c r="A20" s="21"/>
      <c r="B20" s="21"/>
      <c r="C20" s="21"/>
      <c r="D20" s="21"/>
      <c r="E20" s="21"/>
      <c r="F20" s="21"/>
      <c r="G20" s="21"/>
    </row>
  </sheetData>
  <mergeCells count="12">
    <mergeCell ref="A2:G2"/>
    <mergeCell ref="B4:D4"/>
    <mergeCell ref="F4:G4"/>
    <mergeCell ref="F5:G5"/>
    <mergeCell ref="F6:G6"/>
    <mergeCell ref="B7:G7"/>
    <mergeCell ref="B8:G8"/>
    <mergeCell ref="B9:G9"/>
    <mergeCell ref="A5:A6"/>
    <mergeCell ref="A10:A18"/>
    <mergeCell ref="B5:D6"/>
    <mergeCell ref="A19:G20"/>
  </mergeCells>
  <pageMargins left="0.75" right="0.75" top="1" bottom="1" header="0.511805555555556" footer="0.511805555555556"/>
  <pageSetup paperSize="9" orientation="portrait"/>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K11" sqref="K11"/>
    </sheetView>
  </sheetViews>
  <sheetFormatPr defaultColWidth="9" defaultRowHeight="13.5" outlineLevelCol="6"/>
  <cols>
    <col min="1" max="1" width="13.375" style="1" customWidth="1"/>
    <col min="2" max="2" width="22.75" style="1" customWidth="1"/>
    <col min="3" max="7" width="9.875" style="1" customWidth="1"/>
    <col min="8" max="16384" width="9" style="1"/>
  </cols>
  <sheetData>
    <row r="1" s="1" customFormat="1" ht="24.75" customHeight="1" spans="1:1">
      <c r="A1" s="2" t="s">
        <v>1205</v>
      </c>
    </row>
    <row r="2" s="1" customFormat="1" ht="40.5" customHeight="1" spans="1:7">
      <c r="A2" s="3" t="s">
        <v>1139</v>
      </c>
      <c r="B2" s="3"/>
      <c r="C2" s="3"/>
      <c r="D2" s="3"/>
      <c r="E2" s="3"/>
      <c r="F2" s="3"/>
      <c r="G2" s="3"/>
    </row>
    <row r="3" s="1" customFormat="1" ht="28.5" spans="1:7">
      <c r="A3" s="4" t="s">
        <v>595</v>
      </c>
      <c r="B3" s="5" t="s">
        <v>1140</v>
      </c>
      <c r="C3" s="3"/>
      <c r="D3" s="3"/>
      <c r="E3" s="3"/>
      <c r="G3" s="6" t="s">
        <v>313</v>
      </c>
    </row>
    <row r="4" s="1" customFormat="1" ht="27.75" customHeight="1" spans="1:7">
      <c r="A4" s="7" t="s">
        <v>597</v>
      </c>
      <c r="B4" s="8" t="s">
        <v>1206</v>
      </c>
      <c r="C4" s="8"/>
      <c r="D4" s="8"/>
      <c r="E4" s="8" t="s">
        <v>599</v>
      </c>
      <c r="F4" s="8" t="s">
        <v>600</v>
      </c>
      <c r="G4" s="8"/>
    </row>
    <row r="5" s="1" customFormat="1" ht="27.75" customHeight="1" spans="1:7">
      <c r="A5" s="8" t="s">
        <v>601</v>
      </c>
      <c r="B5" s="8">
        <v>5</v>
      </c>
      <c r="C5" s="8"/>
      <c r="D5" s="8"/>
      <c r="E5" s="8" t="s">
        <v>602</v>
      </c>
      <c r="F5" s="8">
        <v>5</v>
      </c>
      <c r="G5" s="8"/>
    </row>
    <row r="6" s="1" customFormat="1" ht="27.75" customHeight="1" spans="1:7">
      <c r="A6" s="8"/>
      <c r="B6" s="8"/>
      <c r="C6" s="8"/>
      <c r="D6" s="8"/>
      <c r="E6" s="8" t="s">
        <v>603</v>
      </c>
      <c r="F6" s="8">
        <v>0</v>
      </c>
      <c r="G6" s="8"/>
    </row>
    <row r="7" s="1" customFormat="1" ht="55" customHeight="1" spans="1:7">
      <c r="A7" s="8" t="s">
        <v>604</v>
      </c>
      <c r="B7" s="9" t="s">
        <v>1207</v>
      </c>
      <c r="C7" s="9"/>
      <c r="D7" s="9"/>
      <c r="E7" s="9"/>
      <c r="F7" s="9"/>
      <c r="G7" s="9"/>
    </row>
    <row r="8" s="1" customFormat="1" ht="57" customHeight="1" spans="1:7">
      <c r="A8" s="8" t="s">
        <v>606</v>
      </c>
      <c r="B8" s="9" t="s">
        <v>1208</v>
      </c>
      <c r="C8" s="9"/>
      <c r="D8" s="9"/>
      <c r="E8" s="9"/>
      <c r="F8" s="9"/>
      <c r="G8" s="9"/>
    </row>
    <row r="9" s="1" customFormat="1" ht="34.5" customHeight="1" spans="1:7">
      <c r="A9" s="8" t="s">
        <v>608</v>
      </c>
      <c r="B9" s="9" t="s">
        <v>1209</v>
      </c>
      <c r="C9" s="9"/>
      <c r="D9" s="9"/>
      <c r="E9" s="9"/>
      <c r="F9" s="9"/>
      <c r="G9" s="9"/>
    </row>
    <row r="10" s="1" customFormat="1" ht="23.25" customHeight="1" spans="1:7">
      <c r="A10" s="10" t="s">
        <v>557</v>
      </c>
      <c r="B10" s="8" t="s">
        <v>558</v>
      </c>
      <c r="C10" s="8" t="s">
        <v>559</v>
      </c>
      <c r="D10" s="8" t="s">
        <v>560</v>
      </c>
      <c r="E10" s="8" t="s">
        <v>561</v>
      </c>
      <c r="F10" s="8" t="s">
        <v>562</v>
      </c>
      <c r="G10" s="8" t="s">
        <v>610</v>
      </c>
    </row>
    <row r="11" s="1" customFormat="1" ht="36" customHeight="1" spans="1:7">
      <c r="A11" s="10"/>
      <c r="B11" s="8" t="s">
        <v>1210</v>
      </c>
      <c r="C11" s="16">
        <v>0.3</v>
      </c>
      <c r="D11" s="11" t="s">
        <v>1075</v>
      </c>
      <c r="E11" s="11" t="s">
        <v>578</v>
      </c>
      <c r="F11" s="13">
        <v>16</v>
      </c>
      <c r="G11" s="14" t="s">
        <v>617</v>
      </c>
    </row>
    <row r="12" s="1" customFormat="1" ht="36" customHeight="1" spans="1:7">
      <c r="A12" s="10"/>
      <c r="B12" s="6" t="s">
        <v>1211</v>
      </c>
      <c r="C12" s="16">
        <v>0.2</v>
      </c>
      <c r="D12" s="8" t="s">
        <v>569</v>
      </c>
      <c r="E12" s="13" t="s">
        <v>1149</v>
      </c>
      <c r="F12" s="13">
        <v>5</v>
      </c>
      <c r="G12" s="22"/>
    </row>
    <row r="13" s="1" customFormat="1" ht="23.25" customHeight="1" spans="1:7">
      <c r="A13" s="10"/>
      <c r="B13" s="15" t="s">
        <v>635</v>
      </c>
      <c r="C13" s="16">
        <v>0.1</v>
      </c>
      <c r="D13" s="8" t="s">
        <v>569</v>
      </c>
      <c r="E13" s="8" t="s">
        <v>578</v>
      </c>
      <c r="F13" s="8">
        <v>100</v>
      </c>
      <c r="G13" s="17"/>
    </row>
    <row r="14" s="1" customFormat="1" ht="23.25" customHeight="1" spans="1:7">
      <c r="A14" s="10"/>
      <c r="B14" s="15" t="s">
        <v>636</v>
      </c>
      <c r="C14" s="16">
        <v>0.05</v>
      </c>
      <c r="D14" s="8" t="s">
        <v>569</v>
      </c>
      <c r="E14" s="8" t="s">
        <v>578</v>
      </c>
      <c r="F14" s="8">
        <v>100</v>
      </c>
      <c r="G14" s="14"/>
    </row>
    <row r="15" s="1" customFormat="1" ht="23.25" customHeight="1" spans="1:7">
      <c r="A15" s="10"/>
      <c r="B15" s="18" t="s">
        <v>1212</v>
      </c>
      <c r="C15" s="16">
        <v>0.1</v>
      </c>
      <c r="D15" s="8" t="s">
        <v>569</v>
      </c>
      <c r="E15" s="8" t="s">
        <v>578</v>
      </c>
      <c r="F15" s="13">
        <v>100</v>
      </c>
      <c r="G15" s="14"/>
    </row>
    <row r="16" s="1" customFormat="1" ht="23.25" customHeight="1" spans="1:7">
      <c r="A16" s="10"/>
      <c r="B16" s="18" t="s">
        <v>1174</v>
      </c>
      <c r="C16" s="16">
        <v>0.05</v>
      </c>
      <c r="D16" s="8" t="s">
        <v>569</v>
      </c>
      <c r="E16" s="11" t="s">
        <v>565</v>
      </c>
      <c r="F16" s="23">
        <v>95</v>
      </c>
      <c r="G16" s="14"/>
    </row>
    <row r="17" s="1" customFormat="1" ht="23.25" customHeight="1" spans="1:7">
      <c r="A17" s="10"/>
      <c r="B17" s="18" t="s">
        <v>1148</v>
      </c>
      <c r="C17" s="16">
        <v>0.05</v>
      </c>
      <c r="D17" s="19" t="s">
        <v>569</v>
      </c>
      <c r="E17" s="13" t="s">
        <v>1149</v>
      </c>
      <c r="F17" s="8">
        <v>5</v>
      </c>
      <c r="G17" s="14"/>
    </row>
    <row r="18" s="1" customFormat="1" ht="23.25" customHeight="1" spans="1:7">
      <c r="A18" s="10"/>
      <c r="B18" s="18" t="s">
        <v>1150</v>
      </c>
      <c r="C18" s="16">
        <v>0.05</v>
      </c>
      <c r="D18" s="13" t="s">
        <v>569</v>
      </c>
      <c r="E18" s="13" t="s">
        <v>578</v>
      </c>
      <c r="F18" s="8">
        <v>100</v>
      </c>
      <c r="G18" s="14"/>
    </row>
    <row r="19" s="1" customFormat="1" ht="23.25" customHeight="1" spans="1:7">
      <c r="A19" s="10"/>
      <c r="B19" s="18" t="s">
        <v>1151</v>
      </c>
      <c r="C19" s="16">
        <v>0.05</v>
      </c>
      <c r="D19" s="13" t="s">
        <v>569</v>
      </c>
      <c r="E19" s="13" t="s">
        <v>578</v>
      </c>
      <c r="F19" s="8">
        <v>100</v>
      </c>
      <c r="G19" s="14"/>
    </row>
    <row r="20" s="1" customFormat="1" ht="23.25" customHeight="1" spans="1:7">
      <c r="A20" s="10"/>
      <c r="B20" s="18" t="s">
        <v>1152</v>
      </c>
      <c r="C20" s="16">
        <v>0.05</v>
      </c>
      <c r="D20" s="13" t="s">
        <v>569</v>
      </c>
      <c r="E20" s="13" t="s">
        <v>1149</v>
      </c>
      <c r="F20" s="8">
        <v>5</v>
      </c>
      <c r="G20" s="14"/>
    </row>
    <row r="21" s="1" customFormat="1" ht="22" customHeight="1" spans="1:7">
      <c r="A21" s="20" t="s">
        <v>622</v>
      </c>
      <c r="B21" s="20"/>
      <c r="C21" s="20"/>
      <c r="D21" s="20"/>
      <c r="E21" s="20"/>
      <c r="F21" s="20"/>
      <c r="G21" s="20"/>
    </row>
    <row r="22" s="1" customFormat="1" ht="22" customHeight="1" spans="1:7">
      <c r="A22" s="21"/>
      <c r="B22" s="21"/>
      <c r="C22" s="21"/>
      <c r="D22" s="21"/>
      <c r="E22" s="21"/>
      <c r="F22" s="21"/>
      <c r="G22" s="21"/>
    </row>
  </sheetData>
  <mergeCells count="12">
    <mergeCell ref="A2:G2"/>
    <mergeCell ref="B4:D4"/>
    <mergeCell ref="F4:G4"/>
    <mergeCell ref="F5:G5"/>
    <mergeCell ref="F6:G6"/>
    <mergeCell ref="B7:G7"/>
    <mergeCell ref="B8:G8"/>
    <mergeCell ref="B9:G9"/>
    <mergeCell ref="A5:A6"/>
    <mergeCell ref="A10:A20"/>
    <mergeCell ref="B5:D6"/>
    <mergeCell ref="A21:G22"/>
  </mergeCells>
  <pageMargins left="0.75" right="0.75" top="1" bottom="1" header="0.511805555555556" footer="0.511805555555556"/>
  <pageSetup paperSize="9" orientation="portrait"/>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workbookViewId="0">
      <selection activeCell="I16" sqref="I16"/>
    </sheetView>
  </sheetViews>
  <sheetFormatPr defaultColWidth="9" defaultRowHeight="13.5" outlineLevelCol="6"/>
  <cols>
    <col min="1" max="1" width="13.375" style="1" customWidth="1"/>
    <col min="2" max="2" width="22.75" style="1" customWidth="1"/>
    <col min="3" max="7" width="10.125" style="1" customWidth="1"/>
    <col min="8" max="16384" width="9" style="1"/>
  </cols>
  <sheetData>
    <row r="1" s="1" customFormat="1" ht="24.75" customHeight="1" spans="1:1">
      <c r="A1" s="2" t="s">
        <v>1213</v>
      </c>
    </row>
    <row r="2" s="1" customFormat="1" ht="50" customHeight="1" spans="1:7">
      <c r="A2" s="3" t="s">
        <v>1139</v>
      </c>
      <c r="B2" s="3"/>
      <c r="C2" s="3"/>
      <c r="D2" s="3"/>
      <c r="E2" s="3"/>
      <c r="F2" s="3"/>
      <c r="G2" s="3"/>
    </row>
    <row r="3" s="1" customFormat="1" ht="28.5" spans="1:7">
      <c r="A3" s="4" t="s">
        <v>595</v>
      </c>
      <c r="B3" s="5" t="s">
        <v>1140</v>
      </c>
      <c r="C3" s="3"/>
      <c r="D3" s="3"/>
      <c r="E3" s="3"/>
      <c r="G3" s="6" t="s">
        <v>313</v>
      </c>
    </row>
    <row r="4" s="1" customFormat="1" ht="27.75" customHeight="1" spans="1:7">
      <c r="A4" s="7" t="s">
        <v>597</v>
      </c>
      <c r="B4" s="8" t="s">
        <v>982</v>
      </c>
      <c r="C4" s="8"/>
      <c r="D4" s="8"/>
      <c r="E4" s="8" t="s">
        <v>599</v>
      </c>
      <c r="F4" s="8" t="s">
        <v>600</v>
      </c>
      <c r="G4" s="8"/>
    </row>
    <row r="5" s="1" customFormat="1" ht="27.75" customHeight="1" spans="1:7">
      <c r="A5" s="8" t="s">
        <v>601</v>
      </c>
      <c r="B5" s="8">
        <v>10.4</v>
      </c>
      <c r="C5" s="8"/>
      <c r="D5" s="8"/>
      <c r="E5" s="8" t="s">
        <v>602</v>
      </c>
      <c r="F5" s="8">
        <v>10.4</v>
      </c>
      <c r="G5" s="8"/>
    </row>
    <row r="6" s="1" customFormat="1" ht="27.75" customHeight="1" spans="1:7">
      <c r="A6" s="8"/>
      <c r="B6" s="8"/>
      <c r="C6" s="8"/>
      <c r="D6" s="8"/>
      <c r="E6" s="8" t="s">
        <v>603</v>
      </c>
      <c r="F6" s="8">
        <v>0</v>
      </c>
      <c r="G6" s="8"/>
    </row>
    <row r="7" s="1" customFormat="1" ht="55" customHeight="1" spans="1:7">
      <c r="A7" s="8" t="s">
        <v>604</v>
      </c>
      <c r="B7" s="9" t="s">
        <v>832</v>
      </c>
      <c r="C7" s="9"/>
      <c r="D7" s="9"/>
      <c r="E7" s="9"/>
      <c r="F7" s="9"/>
      <c r="G7" s="9"/>
    </row>
    <row r="8" s="1" customFormat="1" ht="57" customHeight="1" spans="1:7">
      <c r="A8" s="8" t="s">
        <v>606</v>
      </c>
      <c r="B8" s="9" t="s">
        <v>1214</v>
      </c>
      <c r="C8" s="9"/>
      <c r="D8" s="9"/>
      <c r="E8" s="9"/>
      <c r="F8" s="9"/>
      <c r="G8" s="9"/>
    </row>
    <row r="9" s="1" customFormat="1" ht="34.5" customHeight="1" spans="1:7">
      <c r="A9" s="8" t="s">
        <v>608</v>
      </c>
      <c r="B9" s="9" t="s">
        <v>1215</v>
      </c>
      <c r="C9" s="9"/>
      <c r="D9" s="9"/>
      <c r="E9" s="9"/>
      <c r="F9" s="9"/>
      <c r="G9" s="9"/>
    </row>
    <row r="10" s="1" customFormat="1" ht="23.25" customHeight="1" spans="1:7">
      <c r="A10" s="10" t="s">
        <v>557</v>
      </c>
      <c r="B10" s="8" t="s">
        <v>558</v>
      </c>
      <c r="C10" s="8" t="s">
        <v>559</v>
      </c>
      <c r="D10" s="8" t="s">
        <v>560</v>
      </c>
      <c r="E10" s="8" t="s">
        <v>561</v>
      </c>
      <c r="F10" s="8" t="s">
        <v>562</v>
      </c>
      <c r="G10" s="8" t="s">
        <v>610</v>
      </c>
    </row>
    <row r="11" s="1" customFormat="1" ht="36" customHeight="1" spans="1:7">
      <c r="A11" s="10"/>
      <c r="B11" s="11" t="s">
        <v>722</v>
      </c>
      <c r="C11" s="12">
        <v>0.35</v>
      </c>
      <c r="D11" s="12" t="s">
        <v>843</v>
      </c>
      <c r="E11" s="11" t="s">
        <v>578</v>
      </c>
      <c r="F11" s="13">
        <v>2</v>
      </c>
      <c r="G11" s="14" t="s">
        <v>617</v>
      </c>
    </row>
    <row r="12" s="1" customFormat="1" ht="23.25" customHeight="1" spans="1:7">
      <c r="A12" s="10"/>
      <c r="B12" s="15" t="s">
        <v>635</v>
      </c>
      <c r="C12" s="16">
        <v>0.15</v>
      </c>
      <c r="D12" s="8" t="s">
        <v>569</v>
      </c>
      <c r="E12" s="8" t="s">
        <v>578</v>
      </c>
      <c r="F12" s="8">
        <v>100</v>
      </c>
      <c r="G12" s="17"/>
    </row>
    <row r="13" s="1" customFormat="1" ht="23.25" customHeight="1" spans="1:7">
      <c r="A13" s="10"/>
      <c r="B13" s="15" t="s">
        <v>636</v>
      </c>
      <c r="C13" s="16">
        <v>0.1</v>
      </c>
      <c r="D13" s="8" t="s">
        <v>569</v>
      </c>
      <c r="E13" s="8" t="s">
        <v>578</v>
      </c>
      <c r="F13" s="8">
        <v>100</v>
      </c>
      <c r="G13" s="14"/>
    </row>
    <row r="14" s="1" customFormat="1" ht="23.25" customHeight="1" spans="1:7">
      <c r="A14" s="10"/>
      <c r="B14" s="18" t="s">
        <v>1216</v>
      </c>
      <c r="C14" s="16">
        <v>0.2</v>
      </c>
      <c r="D14" s="12" t="s">
        <v>843</v>
      </c>
      <c r="E14" s="11" t="s">
        <v>578</v>
      </c>
      <c r="F14" s="13">
        <v>2</v>
      </c>
      <c r="G14" s="14"/>
    </row>
    <row r="15" s="1" customFormat="1" ht="23.25" customHeight="1" spans="1:7">
      <c r="A15" s="10"/>
      <c r="B15" s="18" t="s">
        <v>1148</v>
      </c>
      <c r="C15" s="16">
        <v>0.05</v>
      </c>
      <c r="D15" s="19" t="s">
        <v>569</v>
      </c>
      <c r="E15" s="13" t="s">
        <v>1149</v>
      </c>
      <c r="F15" s="8">
        <v>5</v>
      </c>
      <c r="G15" s="14"/>
    </row>
    <row r="16" s="1" customFormat="1" ht="23.25" customHeight="1" spans="1:7">
      <c r="A16" s="10"/>
      <c r="B16" s="18" t="s">
        <v>1150</v>
      </c>
      <c r="C16" s="16">
        <v>0.05</v>
      </c>
      <c r="D16" s="13" t="s">
        <v>569</v>
      </c>
      <c r="E16" s="13" t="s">
        <v>578</v>
      </c>
      <c r="F16" s="8">
        <v>100</v>
      </c>
      <c r="G16" s="14"/>
    </row>
    <row r="17" s="1" customFormat="1" ht="23.25" customHeight="1" spans="1:7">
      <c r="A17" s="10"/>
      <c r="B17" s="18" t="s">
        <v>1151</v>
      </c>
      <c r="C17" s="16">
        <v>0.05</v>
      </c>
      <c r="D17" s="13" t="s">
        <v>569</v>
      </c>
      <c r="E17" s="13" t="s">
        <v>578</v>
      </c>
      <c r="F17" s="8">
        <v>100</v>
      </c>
      <c r="G17" s="14"/>
    </row>
    <row r="18" s="1" customFormat="1" ht="23.25" customHeight="1" spans="1:7">
      <c r="A18" s="10"/>
      <c r="B18" s="18" t="s">
        <v>1152</v>
      </c>
      <c r="C18" s="16">
        <v>0.05</v>
      </c>
      <c r="D18" s="13" t="s">
        <v>569</v>
      </c>
      <c r="E18" s="13" t="s">
        <v>1149</v>
      </c>
      <c r="F18" s="8">
        <v>5</v>
      </c>
      <c r="G18" s="14"/>
    </row>
    <row r="19" s="1" customFormat="1" ht="23" customHeight="1" spans="1:7">
      <c r="A19" s="20" t="s">
        <v>622</v>
      </c>
      <c r="B19" s="20"/>
      <c r="C19" s="20"/>
      <c r="D19" s="20"/>
      <c r="E19" s="20"/>
      <c r="F19" s="20"/>
      <c r="G19" s="20"/>
    </row>
    <row r="20" s="1" customFormat="1" ht="23" customHeight="1" spans="1:7">
      <c r="A20" s="21"/>
      <c r="B20" s="21"/>
      <c r="C20" s="21"/>
      <c r="D20" s="21"/>
      <c r="E20" s="21"/>
      <c r="F20" s="21"/>
      <c r="G20" s="21"/>
    </row>
  </sheetData>
  <mergeCells count="12">
    <mergeCell ref="A2:G2"/>
    <mergeCell ref="B4:D4"/>
    <mergeCell ref="F4:G4"/>
    <mergeCell ref="F5:G5"/>
    <mergeCell ref="F6:G6"/>
    <mergeCell ref="B7:G7"/>
    <mergeCell ref="B8:G8"/>
    <mergeCell ref="B9:G9"/>
    <mergeCell ref="A5:A6"/>
    <mergeCell ref="A10:A18"/>
    <mergeCell ref="B5:D6"/>
    <mergeCell ref="A19:G20"/>
  </mergeCells>
  <pageMargins left="0.75" right="0.75" top="1" bottom="1" header="0.511805555555556" footer="0.511805555555556"/>
  <pageSetup paperSize="9" orientation="portrait"/>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workbookViewId="0">
      <selection activeCell="L10" sqref="L10"/>
    </sheetView>
  </sheetViews>
  <sheetFormatPr defaultColWidth="9" defaultRowHeight="13.5" outlineLevelCol="6"/>
  <cols>
    <col min="1" max="1" width="13.375" style="1" customWidth="1"/>
    <col min="2" max="2" width="22.75" style="1" customWidth="1"/>
    <col min="3" max="7" width="9.125" style="1" customWidth="1"/>
    <col min="8" max="16384" width="9" style="1"/>
  </cols>
  <sheetData>
    <row r="1" s="1" customFormat="1" ht="24.75" customHeight="1" spans="1:1">
      <c r="A1" s="2" t="s">
        <v>1217</v>
      </c>
    </row>
    <row r="2" s="1" customFormat="1" ht="50" customHeight="1" spans="1:7">
      <c r="A2" s="3" t="s">
        <v>1139</v>
      </c>
      <c r="B2" s="3"/>
      <c r="C2" s="3"/>
      <c r="D2" s="3"/>
      <c r="E2" s="3"/>
      <c r="F2" s="3"/>
      <c r="G2" s="3"/>
    </row>
    <row r="3" s="1" customFormat="1" ht="28.5" spans="1:7">
      <c r="A3" s="4" t="s">
        <v>595</v>
      </c>
      <c r="B3" s="5" t="s">
        <v>1140</v>
      </c>
      <c r="C3" s="3"/>
      <c r="D3" s="3"/>
      <c r="E3" s="3"/>
      <c r="G3" s="6" t="s">
        <v>313</v>
      </c>
    </row>
    <row r="4" s="1" customFormat="1" ht="27.75" customHeight="1" spans="1:7">
      <c r="A4" s="7" t="s">
        <v>597</v>
      </c>
      <c r="B4" s="8" t="s">
        <v>1218</v>
      </c>
      <c r="C4" s="8"/>
      <c r="D4" s="8"/>
      <c r="E4" s="8" t="s">
        <v>599</v>
      </c>
      <c r="F4" s="8" t="s">
        <v>600</v>
      </c>
      <c r="G4" s="8"/>
    </row>
    <row r="5" s="1" customFormat="1" ht="27.75" customHeight="1" spans="1:7">
      <c r="A5" s="8" t="s">
        <v>601</v>
      </c>
      <c r="B5" s="8">
        <v>10</v>
      </c>
      <c r="C5" s="8"/>
      <c r="D5" s="8"/>
      <c r="E5" s="8" t="s">
        <v>602</v>
      </c>
      <c r="F5" s="8">
        <v>10</v>
      </c>
      <c r="G5" s="8"/>
    </row>
    <row r="6" s="1" customFormat="1" ht="27.75" customHeight="1" spans="1:7">
      <c r="A6" s="8"/>
      <c r="B6" s="8"/>
      <c r="C6" s="8"/>
      <c r="D6" s="8"/>
      <c r="E6" s="8" t="s">
        <v>603</v>
      </c>
      <c r="F6" s="8">
        <v>0</v>
      </c>
      <c r="G6" s="8"/>
    </row>
    <row r="7" s="1" customFormat="1" ht="55" customHeight="1" spans="1:7">
      <c r="A7" s="8" t="s">
        <v>604</v>
      </c>
      <c r="B7" s="9" t="s">
        <v>839</v>
      </c>
      <c r="C7" s="9"/>
      <c r="D7" s="9"/>
      <c r="E7" s="9"/>
      <c r="F7" s="9"/>
      <c r="G7" s="9"/>
    </row>
    <row r="8" s="1" customFormat="1" ht="57" customHeight="1" spans="1:7">
      <c r="A8" s="8" t="s">
        <v>606</v>
      </c>
      <c r="B8" s="9" t="s">
        <v>1214</v>
      </c>
      <c r="C8" s="9"/>
      <c r="D8" s="9"/>
      <c r="E8" s="9"/>
      <c r="F8" s="9"/>
      <c r="G8" s="9"/>
    </row>
    <row r="9" s="1" customFormat="1" ht="34.5" customHeight="1" spans="1:7">
      <c r="A9" s="8" t="s">
        <v>608</v>
      </c>
      <c r="B9" s="9" t="s">
        <v>1219</v>
      </c>
      <c r="C9" s="9"/>
      <c r="D9" s="9"/>
      <c r="E9" s="9"/>
      <c r="F9" s="9"/>
      <c r="G9" s="9"/>
    </row>
    <row r="10" s="1" customFormat="1" ht="23.25" customHeight="1" spans="1:7">
      <c r="A10" s="10" t="s">
        <v>557</v>
      </c>
      <c r="B10" s="8" t="s">
        <v>558</v>
      </c>
      <c r="C10" s="8" t="s">
        <v>559</v>
      </c>
      <c r="D10" s="8" t="s">
        <v>560</v>
      </c>
      <c r="E10" s="8" t="s">
        <v>561</v>
      </c>
      <c r="F10" s="8" t="s">
        <v>562</v>
      </c>
      <c r="G10" s="8" t="s">
        <v>610</v>
      </c>
    </row>
    <row r="11" s="1" customFormat="1" ht="36" customHeight="1" spans="1:7">
      <c r="A11" s="10"/>
      <c r="B11" s="11" t="s">
        <v>1220</v>
      </c>
      <c r="C11" s="12">
        <v>0.35</v>
      </c>
      <c r="D11" s="12" t="s">
        <v>577</v>
      </c>
      <c r="E11" s="11" t="s">
        <v>578</v>
      </c>
      <c r="F11" s="13">
        <v>1</v>
      </c>
      <c r="G11" s="14" t="s">
        <v>617</v>
      </c>
    </row>
    <row r="12" s="1" customFormat="1" ht="23.25" customHeight="1" spans="1:7">
      <c r="A12" s="10"/>
      <c r="B12" s="15" t="s">
        <v>635</v>
      </c>
      <c r="C12" s="16">
        <v>0.25</v>
      </c>
      <c r="D12" s="8" t="s">
        <v>569</v>
      </c>
      <c r="E12" s="8" t="s">
        <v>578</v>
      </c>
      <c r="F12" s="8">
        <v>100</v>
      </c>
      <c r="G12" s="17"/>
    </row>
    <row r="13" s="1" customFormat="1" ht="23.25" customHeight="1" spans="1:7">
      <c r="A13" s="10"/>
      <c r="B13" s="15" t="s">
        <v>636</v>
      </c>
      <c r="C13" s="16">
        <v>0.1</v>
      </c>
      <c r="D13" s="8" t="s">
        <v>569</v>
      </c>
      <c r="E13" s="8" t="s">
        <v>578</v>
      </c>
      <c r="F13" s="8">
        <v>100</v>
      </c>
      <c r="G13" s="14"/>
    </row>
    <row r="14" s="1" customFormat="1" ht="23.25" customHeight="1" spans="1:7">
      <c r="A14" s="10"/>
      <c r="B14" s="18" t="s">
        <v>1221</v>
      </c>
      <c r="C14" s="16">
        <v>0.1</v>
      </c>
      <c r="D14" s="8" t="s">
        <v>569</v>
      </c>
      <c r="E14" s="8" t="s">
        <v>578</v>
      </c>
      <c r="F14" s="8">
        <v>100</v>
      </c>
      <c r="G14" s="14"/>
    </row>
    <row r="15" s="1" customFormat="1" ht="23.25" customHeight="1" spans="1:7">
      <c r="A15" s="10"/>
      <c r="B15" s="18" t="s">
        <v>1148</v>
      </c>
      <c r="C15" s="16">
        <v>0.05</v>
      </c>
      <c r="D15" s="19" t="s">
        <v>569</v>
      </c>
      <c r="E15" s="13" t="s">
        <v>1149</v>
      </c>
      <c r="F15" s="8">
        <v>5</v>
      </c>
      <c r="G15" s="14"/>
    </row>
    <row r="16" s="1" customFormat="1" ht="23.25" customHeight="1" spans="1:7">
      <c r="A16" s="10"/>
      <c r="B16" s="18" t="s">
        <v>1150</v>
      </c>
      <c r="C16" s="16">
        <v>0.05</v>
      </c>
      <c r="D16" s="13" t="s">
        <v>569</v>
      </c>
      <c r="E16" s="13" t="s">
        <v>578</v>
      </c>
      <c r="F16" s="8">
        <v>100</v>
      </c>
      <c r="G16" s="14"/>
    </row>
    <row r="17" s="1" customFormat="1" ht="23.25" customHeight="1" spans="1:7">
      <c r="A17" s="10"/>
      <c r="B17" s="18" t="s">
        <v>1151</v>
      </c>
      <c r="C17" s="16">
        <v>0.05</v>
      </c>
      <c r="D17" s="13" t="s">
        <v>569</v>
      </c>
      <c r="E17" s="13" t="s">
        <v>578</v>
      </c>
      <c r="F17" s="8">
        <v>100</v>
      </c>
      <c r="G17" s="14"/>
    </row>
    <row r="18" s="1" customFormat="1" ht="23.25" customHeight="1" spans="1:7">
      <c r="A18" s="10"/>
      <c r="B18" s="18" t="s">
        <v>1152</v>
      </c>
      <c r="C18" s="16">
        <v>0.05</v>
      </c>
      <c r="D18" s="13" t="s">
        <v>569</v>
      </c>
      <c r="E18" s="13" t="s">
        <v>1149</v>
      </c>
      <c r="F18" s="8">
        <v>5</v>
      </c>
      <c r="G18" s="14"/>
    </row>
    <row r="19" s="1" customFormat="1" spans="1:7">
      <c r="A19" s="20" t="s">
        <v>622</v>
      </c>
      <c r="B19" s="20"/>
      <c r="C19" s="20"/>
      <c r="D19" s="20"/>
      <c r="E19" s="20"/>
      <c r="F19" s="20"/>
      <c r="G19" s="20"/>
    </row>
    <row r="20" s="1" customFormat="1" spans="1:7">
      <c r="A20" s="21"/>
      <c r="B20" s="21"/>
      <c r="C20" s="21"/>
      <c r="D20" s="21"/>
      <c r="E20" s="21"/>
      <c r="F20" s="21"/>
      <c r="G20" s="21"/>
    </row>
  </sheetData>
  <mergeCells count="12">
    <mergeCell ref="A2:G2"/>
    <mergeCell ref="B4:D4"/>
    <mergeCell ref="F4:G4"/>
    <mergeCell ref="F5:G5"/>
    <mergeCell ref="F6:G6"/>
    <mergeCell ref="B7:G7"/>
    <mergeCell ref="B8:G8"/>
    <mergeCell ref="B9:G9"/>
    <mergeCell ref="A5:A6"/>
    <mergeCell ref="A10:A18"/>
    <mergeCell ref="B5:D6"/>
    <mergeCell ref="A19:G20"/>
  </mergeCells>
  <pageMargins left="0.75" right="0.75" top="1" bottom="1" header="0.511805555555556" footer="0.511805555555556"/>
  <pageSetup paperSize="9" orientation="portrait"/>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workbookViewId="0">
      <selection activeCell="J7" sqref="J7"/>
    </sheetView>
  </sheetViews>
  <sheetFormatPr defaultColWidth="9" defaultRowHeight="13.5" outlineLevelCol="6"/>
  <cols>
    <col min="1" max="1" width="13.375" style="1" customWidth="1"/>
    <col min="2" max="2" width="22.75" style="1" customWidth="1"/>
    <col min="3" max="7" width="9.375" style="1" customWidth="1"/>
    <col min="8" max="16384" width="9" style="1"/>
  </cols>
  <sheetData>
    <row r="1" s="1" customFormat="1" ht="24.75" customHeight="1" spans="1:1">
      <c r="A1" s="2" t="s">
        <v>1222</v>
      </c>
    </row>
    <row r="2" s="1" customFormat="1" ht="40.5" customHeight="1" spans="1:7">
      <c r="A2" s="3" t="s">
        <v>1139</v>
      </c>
      <c r="B2" s="3"/>
      <c r="C2" s="3"/>
      <c r="D2" s="3"/>
      <c r="E2" s="3"/>
      <c r="F2" s="3"/>
      <c r="G2" s="3"/>
    </row>
    <row r="3" s="1" customFormat="1" ht="28.5" spans="1:7">
      <c r="A3" s="4" t="s">
        <v>595</v>
      </c>
      <c r="B3" s="5" t="s">
        <v>1140</v>
      </c>
      <c r="C3" s="3"/>
      <c r="D3" s="3"/>
      <c r="E3" s="3"/>
      <c r="G3" s="6" t="s">
        <v>313</v>
      </c>
    </row>
    <row r="4" s="1" customFormat="1" ht="27.75" customHeight="1" spans="1:7">
      <c r="A4" s="7" t="s">
        <v>597</v>
      </c>
      <c r="B4" s="8" t="s">
        <v>849</v>
      </c>
      <c r="C4" s="8"/>
      <c r="D4" s="8"/>
      <c r="E4" s="8" t="s">
        <v>599</v>
      </c>
      <c r="F4" s="8" t="s">
        <v>600</v>
      </c>
      <c r="G4" s="8"/>
    </row>
    <row r="5" s="1" customFormat="1" ht="27.75" customHeight="1" spans="1:7">
      <c r="A5" s="8" t="s">
        <v>601</v>
      </c>
      <c r="B5" s="8">
        <v>2</v>
      </c>
      <c r="C5" s="8"/>
      <c r="D5" s="8"/>
      <c r="E5" s="8" t="s">
        <v>602</v>
      </c>
      <c r="F5" s="8">
        <v>2</v>
      </c>
      <c r="G5" s="8"/>
    </row>
    <row r="6" s="1" customFormat="1" ht="27.75" customHeight="1" spans="1:7">
      <c r="A6" s="8"/>
      <c r="B6" s="8"/>
      <c r="C6" s="8"/>
      <c r="D6" s="8"/>
      <c r="E6" s="8" t="s">
        <v>603</v>
      </c>
      <c r="F6" s="8">
        <v>0</v>
      </c>
      <c r="G6" s="8"/>
    </row>
    <row r="7" s="1" customFormat="1" ht="55" customHeight="1" spans="1:7">
      <c r="A7" s="8" t="s">
        <v>604</v>
      </c>
      <c r="B7" s="9" t="s">
        <v>849</v>
      </c>
      <c r="C7" s="9"/>
      <c r="D7" s="9"/>
      <c r="E7" s="9"/>
      <c r="F7" s="9"/>
      <c r="G7" s="9"/>
    </row>
    <row r="8" s="1" customFormat="1" ht="57" customHeight="1" spans="1:7">
      <c r="A8" s="8" t="s">
        <v>606</v>
      </c>
      <c r="B8" s="9" t="s">
        <v>1214</v>
      </c>
      <c r="C8" s="9"/>
      <c r="D8" s="9"/>
      <c r="E8" s="9"/>
      <c r="F8" s="9"/>
      <c r="G8" s="9"/>
    </row>
    <row r="9" s="1" customFormat="1" ht="34.5" customHeight="1" spans="1:7">
      <c r="A9" s="8" t="s">
        <v>608</v>
      </c>
      <c r="B9" s="9" t="s">
        <v>1215</v>
      </c>
      <c r="C9" s="9"/>
      <c r="D9" s="9"/>
      <c r="E9" s="9"/>
      <c r="F9" s="9"/>
      <c r="G9" s="9"/>
    </row>
    <row r="10" s="1" customFormat="1" ht="23.25" customHeight="1" spans="1:7">
      <c r="A10" s="10" t="s">
        <v>557</v>
      </c>
      <c r="B10" s="8" t="s">
        <v>558</v>
      </c>
      <c r="C10" s="8" t="s">
        <v>559</v>
      </c>
      <c r="D10" s="8" t="s">
        <v>560</v>
      </c>
      <c r="E10" s="8" t="s">
        <v>561</v>
      </c>
      <c r="F10" s="8" t="s">
        <v>562</v>
      </c>
      <c r="G10" s="8" t="s">
        <v>610</v>
      </c>
    </row>
    <row r="11" s="1" customFormat="1" ht="36" customHeight="1" spans="1:7">
      <c r="A11" s="10"/>
      <c r="B11" s="11" t="s">
        <v>722</v>
      </c>
      <c r="C11" s="12">
        <v>0.4</v>
      </c>
      <c r="D11" s="12" t="s">
        <v>843</v>
      </c>
      <c r="E11" s="11" t="s">
        <v>565</v>
      </c>
      <c r="F11" s="13">
        <v>4</v>
      </c>
      <c r="G11" s="14" t="s">
        <v>617</v>
      </c>
    </row>
    <row r="12" s="1" customFormat="1" ht="23.25" customHeight="1" spans="1:7">
      <c r="A12" s="10"/>
      <c r="B12" s="15" t="s">
        <v>635</v>
      </c>
      <c r="C12" s="16">
        <v>0.15</v>
      </c>
      <c r="D12" s="8" t="s">
        <v>569</v>
      </c>
      <c r="E12" s="8" t="s">
        <v>578</v>
      </c>
      <c r="F12" s="8">
        <v>100</v>
      </c>
      <c r="G12" s="17"/>
    </row>
    <row r="13" s="1" customFormat="1" ht="23.25" customHeight="1" spans="1:7">
      <c r="A13" s="10"/>
      <c r="B13" s="15" t="s">
        <v>636</v>
      </c>
      <c r="C13" s="16">
        <v>0.2</v>
      </c>
      <c r="D13" s="8" t="s">
        <v>569</v>
      </c>
      <c r="E13" s="8" t="s">
        <v>578</v>
      </c>
      <c r="F13" s="8">
        <v>100</v>
      </c>
      <c r="G13" s="14"/>
    </row>
    <row r="14" s="1" customFormat="1" ht="23.25" customHeight="1" spans="1:7">
      <c r="A14" s="10"/>
      <c r="B14" s="18" t="s">
        <v>1221</v>
      </c>
      <c r="C14" s="16">
        <v>0.1</v>
      </c>
      <c r="D14" s="8" t="s">
        <v>569</v>
      </c>
      <c r="E14" s="8" t="s">
        <v>578</v>
      </c>
      <c r="F14" s="8">
        <v>100</v>
      </c>
      <c r="G14" s="14"/>
    </row>
    <row r="15" s="1" customFormat="1" ht="23.25" customHeight="1" spans="1:7">
      <c r="A15" s="10"/>
      <c r="B15" s="18" t="s">
        <v>1148</v>
      </c>
      <c r="C15" s="16">
        <v>0.05</v>
      </c>
      <c r="D15" s="19" t="s">
        <v>569</v>
      </c>
      <c r="E15" s="13" t="s">
        <v>1149</v>
      </c>
      <c r="F15" s="8">
        <v>5</v>
      </c>
      <c r="G15" s="14"/>
    </row>
    <row r="16" s="1" customFormat="1" ht="23.25" customHeight="1" spans="1:7">
      <c r="A16" s="10"/>
      <c r="B16" s="18" t="s">
        <v>1150</v>
      </c>
      <c r="C16" s="16">
        <v>0.05</v>
      </c>
      <c r="D16" s="13" t="s">
        <v>569</v>
      </c>
      <c r="E16" s="13" t="s">
        <v>578</v>
      </c>
      <c r="F16" s="8">
        <v>100</v>
      </c>
      <c r="G16" s="14"/>
    </row>
    <row r="17" s="1" customFormat="1" ht="23.25" customHeight="1" spans="1:7">
      <c r="A17" s="10"/>
      <c r="B17" s="18" t="s">
        <v>1152</v>
      </c>
      <c r="C17" s="16">
        <v>0.05</v>
      </c>
      <c r="D17" s="13" t="s">
        <v>569</v>
      </c>
      <c r="E17" s="13" t="s">
        <v>1149</v>
      </c>
      <c r="F17" s="8">
        <v>5</v>
      </c>
      <c r="G17" s="14"/>
    </row>
    <row r="18" s="1" customFormat="1" spans="1:7">
      <c r="A18" s="20" t="s">
        <v>622</v>
      </c>
      <c r="B18" s="20"/>
      <c r="C18" s="20"/>
      <c r="D18" s="20"/>
      <c r="E18" s="20"/>
      <c r="F18" s="20"/>
      <c r="G18" s="20"/>
    </row>
    <row r="19" s="1" customFormat="1" spans="1:7">
      <c r="A19" s="21"/>
      <c r="B19" s="21"/>
      <c r="C19" s="21"/>
      <c r="D19" s="21"/>
      <c r="E19" s="21"/>
      <c r="F19" s="21"/>
      <c r="G19" s="21"/>
    </row>
  </sheetData>
  <mergeCells count="12">
    <mergeCell ref="A2:G2"/>
    <mergeCell ref="B4:D4"/>
    <mergeCell ref="F4:G4"/>
    <mergeCell ref="F5:G5"/>
    <mergeCell ref="F6:G6"/>
    <mergeCell ref="B7:G7"/>
    <mergeCell ref="B8:G8"/>
    <mergeCell ref="B9:G9"/>
    <mergeCell ref="A5:A6"/>
    <mergeCell ref="A10:A17"/>
    <mergeCell ref="B5:D6"/>
    <mergeCell ref="A18:G19"/>
  </mergeCells>
  <pageMargins left="0.75" right="0.75" top="1" bottom="1" header="0.511805555555556" footer="0.511805555555556"/>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1"/>
  <sheetViews>
    <sheetView workbookViewId="0">
      <selection activeCell="O8" sqref="O8"/>
    </sheetView>
  </sheetViews>
  <sheetFormatPr defaultColWidth="6.875" defaultRowHeight="12.75" customHeight="1"/>
  <cols>
    <col min="1" max="1" width="9.25" style="177" customWidth="1"/>
    <col min="2" max="2" width="38.25" style="177" customWidth="1"/>
    <col min="3" max="5" width="12.625" style="177" customWidth="1"/>
    <col min="6" max="7" width="6.25" style="177" customWidth="1"/>
    <col min="8" max="8" width="7.25" style="177" customWidth="1"/>
    <col min="9" max="9" width="7.625" style="177" customWidth="1"/>
    <col min="10" max="10" width="6.875" style="177" customWidth="1"/>
    <col min="11" max="12" width="6.25" style="177" customWidth="1"/>
    <col min="13" max="256" width="6.875" style="177"/>
    <col min="257" max="257" width="9.25" style="177" customWidth="1"/>
    <col min="258" max="258" width="44.625" style="177" customWidth="1"/>
    <col min="259" max="268" width="12.625" style="177" customWidth="1"/>
    <col min="269" max="512" width="6.875" style="177"/>
    <col min="513" max="513" width="9.25" style="177" customWidth="1"/>
    <col min="514" max="514" width="44.625" style="177" customWidth="1"/>
    <col min="515" max="524" width="12.625" style="177" customWidth="1"/>
    <col min="525" max="768" width="6.875" style="177"/>
    <col min="769" max="769" width="9.25" style="177" customWidth="1"/>
    <col min="770" max="770" width="44.625" style="177" customWidth="1"/>
    <col min="771" max="780" width="12.625" style="177" customWidth="1"/>
    <col min="781" max="1024" width="6.875" style="177"/>
    <col min="1025" max="1025" width="9.25" style="177" customWidth="1"/>
    <col min="1026" max="1026" width="44.625" style="177" customWidth="1"/>
    <col min="1027" max="1036" width="12.625" style="177" customWidth="1"/>
    <col min="1037" max="1280" width="6.875" style="177"/>
    <col min="1281" max="1281" width="9.25" style="177" customWidth="1"/>
    <col min="1282" max="1282" width="44.625" style="177" customWidth="1"/>
    <col min="1283" max="1292" width="12.625" style="177" customWidth="1"/>
    <col min="1293" max="1536" width="6.875" style="177"/>
    <col min="1537" max="1537" width="9.25" style="177" customWidth="1"/>
    <col min="1538" max="1538" width="44.625" style="177" customWidth="1"/>
    <col min="1539" max="1548" width="12.625" style="177" customWidth="1"/>
    <col min="1549" max="1792" width="6.875" style="177"/>
    <col min="1793" max="1793" width="9.25" style="177" customWidth="1"/>
    <col min="1794" max="1794" width="44.625" style="177" customWidth="1"/>
    <col min="1795" max="1804" width="12.625" style="177" customWidth="1"/>
    <col min="1805" max="2048" width="6.875" style="177"/>
    <col min="2049" max="2049" width="9.25" style="177" customWidth="1"/>
    <col min="2050" max="2050" width="44.625" style="177" customWidth="1"/>
    <col min="2051" max="2060" width="12.625" style="177" customWidth="1"/>
    <col min="2061" max="2304" width="6.875" style="177"/>
    <col min="2305" max="2305" width="9.25" style="177" customWidth="1"/>
    <col min="2306" max="2306" width="44.625" style="177" customWidth="1"/>
    <col min="2307" max="2316" width="12.625" style="177" customWidth="1"/>
    <col min="2317" max="2560" width="6.875" style="177"/>
    <col min="2561" max="2561" width="9.25" style="177" customWidth="1"/>
    <col min="2562" max="2562" width="44.625" style="177" customWidth="1"/>
    <col min="2563" max="2572" width="12.625" style="177" customWidth="1"/>
    <col min="2573" max="2816" width="6.875" style="177"/>
    <col min="2817" max="2817" width="9.25" style="177" customWidth="1"/>
    <col min="2818" max="2818" width="44.625" style="177" customWidth="1"/>
    <col min="2819" max="2828" width="12.625" style="177" customWidth="1"/>
    <col min="2829" max="3072" width="6.875" style="177"/>
    <col min="3073" max="3073" width="9.25" style="177" customWidth="1"/>
    <col min="3074" max="3074" width="44.625" style="177" customWidth="1"/>
    <col min="3075" max="3084" width="12.625" style="177" customWidth="1"/>
    <col min="3085" max="3328" width="6.875" style="177"/>
    <col min="3329" max="3329" width="9.25" style="177" customWidth="1"/>
    <col min="3330" max="3330" width="44.625" style="177" customWidth="1"/>
    <col min="3331" max="3340" width="12.625" style="177" customWidth="1"/>
    <col min="3341" max="3584" width="6.875" style="177"/>
    <col min="3585" max="3585" width="9.25" style="177" customWidth="1"/>
    <col min="3586" max="3586" width="44.625" style="177" customWidth="1"/>
    <col min="3587" max="3596" width="12.625" style="177" customWidth="1"/>
    <col min="3597" max="3840" width="6.875" style="177"/>
    <col min="3841" max="3841" width="9.25" style="177" customWidth="1"/>
    <col min="3842" max="3842" width="44.625" style="177" customWidth="1"/>
    <col min="3843" max="3852" width="12.625" style="177" customWidth="1"/>
    <col min="3853" max="4096" width="6.875" style="177"/>
    <col min="4097" max="4097" width="9.25" style="177" customWidth="1"/>
    <col min="4098" max="4098" width="44.625" style="177" customWidth="1"/>
    <col min="4099" max="4108" width="12.625" style="177" customWidth="1"/>
    <col min="4109" max="4352" width="6.875" style="177"/>
    <col min="4353" max="4353" width="9.25" style="177" customWidth="1"/>
    <col min="4354" max="4354" width="44.625" style="177" customWidth="1"/>
    <col min="4355" max="4364" width="12.625" style="177" customWidth="1"/>
    <col min="4365" max="4608" width="6.875" style="177"/>
    <col min="4609" max="4609" width="9.25" style="177" customWidth="1"/>
    <col min="4610" max="4610" width="44.625" style="177" customWidth="1"/>
    <col min="4611" max="4620" width="12.625" style="177" customWidth="1"/>
    <col min="4621" max="4864" width="6.875" style="177"/>
    <col min="4865" max="4865" width="9.25" style="177" customWidth="1"/>
    <col min="4866" max="4866" width="44.625" style="177" customWidth="1"/>
    <col min="4867" max="4876" width="12.625" style="177" customWidth="1"/>
    <col min="4877" max="5120" width="6.875" style="177"/>
    <col min="5121" max="5121" width="9.25" style="177" customWidth="1"/>
    <col min="5122" max="5122" width="44.625" style="177" customWidth="1"/>
    <col min="5123" max="5132" width="12.625" style="177" customWidth="1"/>
    <col min="5133" max="5376" width="6.875" style="177"/>
    <col min="5377" max="5377" width="9.25" style="177" customWidth="1"/>
    <col min="5378" max="5378" width="44.625" style="177" customWidth="1"/>
    <col min="5379" max="5388" width="12.625" style="177" customWidth="1"/>
    <col min="5389" max="5632" width="6.875" style="177"/>
    <col min="5633" max="5633" width="9.25" style="177" customWidth="1"/>
    <col min="5634" max="5634" width="44.625" style="177" customWidth="1"/>
    <col min="5635" max="5644" width="12.625" style="177" customWidth="1"/>
    <col min="5645" max="5888" width="6.875" style="177"/>
    <col min="5889" max="5889" width="9.25" style="177" customWidth="1"/>
    <col min="5890" max="5890" width="44.625" style="177" customWidth="1"/>
    <col min="5891" max="5900" width="12.625" style="177" customWidth="1"/>
    <col min="5901" max="6144" width="6.875" style="177"/>
    <col min="6145" max="6145" width="9.25" style="177" customWidth="1"/>
    <col min="6146" max="6146" width="44.625" style="177" customWidth="1"/>
    <col min="6147" max="6156" width="12.625" style="177" customWidth="1"/>
    <col min="6157" max="6400" width="6.875" style="177"/>
    <col min="6401" max="6401" width="9.25" style="177" customWidth="1"/>
    <col min="6402" max="6402" width="44.625" style="177" customWidth="1"/>
    <col min="6403" max="6412" width="12.625" style="177" customWidth="1"/>
    <col min="6413" max="6656" width="6.875" style="177"/>
    <col min="6657" max="6657" width="9.25" style="177" customWidth="1"/>
    <col min="6658" max="6658" width="44.625" style="177" customWidth="1"/>
    <col min="6659" max="6668" width="12.625" style="177" customWidth="1"/>
    <col min="6669" max="6912" width="6.875" style="177"/>
    <col min="6913" max="6913" width="9.25" style="177" customWidth="1"/>
    <col min="6914" max="6914" width="44.625" style="177" customWidth="1"/>
    <col min="6915" max="6924" width="12.625" style="177" customWidth="1"/>
    <col min="6925" max="7168" width="6.875" style="177"/>
    <col min="7169" max="7169" width="9.25" style="177" customWidth="1"/>
    <col min="7170" max="7170" width="44.625" style="177" customWidth="1"/>
    <col min="7171" max="7180" width="12.625" style="177" customWidth="1"/>
    <col min="7181" max="7424" width="6.875" style="177"/>
    <col min="7425" max="7425" width="9.25" style="177" customWidth="1"/>
    <col min="7426" max="7426" width="44.625" style="177" customWidth="1"/>
    <col min="7427" max="7436" width="12.625" style="177" customWidth="1"/>
    <col min="7437" max="7680" width="6.875" style="177"/>
    <col min="7681" max="7681" width="9.25" style="177" customWidth="1"/>
    <col min="7682" max="7682" width="44.625" style="177" customWidth="1"/>
    <col min="7683" max="7692" width="12.625" style="177" customWidth="1"/>
    <col min="7693" max="7936" width="6.875" style="177"/>
    <col min="7937" max="7937" width="9.25" style="177" customWidth="1"/>
    <col min="7938" max="7938" width="44.625" style="177" customWidth="1"/>
    <col min="7939" max="7948" width="12.625" style="177" customWidth="1"/>
    <col min="7949" max="8192" width="6.875" style="177"/>
    <col min="8193" max="8193" width="9.25" style="177" customWidth="1"/>
    <col min="8194" max="8194" width="44.625" style="177" customWidth="1"/>
    <col min="8195" max="8204" width="12.625" style="177" customWidth="1"/>
    <col min="8205" max="8448" width="6.875" style="177"/>
    <col min="8449" max="8449" width="9.25" style="177" customWidth="1"/>
    <col min="8450" max="8450" width="44.625" style="177" customWidth="1"/>
    <col min="8451" max="8460" width="12.625" style="177" customWidth="1"/>
    <col min="8461" max="8704" width="6.875" style="177"/>
    <col min="8705" max="8705" width="9.25" style="177" customWidth="1"/>
    <col min="8706" max="8706" width="44.625" style="177" customWidth="1"/>
    <col min="8707" max="8716" width="12.625" style="177" customWidth="1"/>
    <col min="8717" max="8960" width="6.875" style="177"/>
    <col min="8961" max="8961" width="9.25" style="177" customWidth="1"/>
    <col min="8962" max="8962" width="44.625" style="177" customWidth="1"/>
    <col min="8963" max="8972" width="12.625" style="177" customWidth="1"/>
    <col min="8973" max="9216" width="6.875" style="177"/>
    <col min="9217" max="9217" width="9.25" style="177" customWidth="1"/>
    <col min="9218" max="9218" width="44.625" style="177" customWidth="1"/>
    <col min="9219" max="9228" width="12.625" style="177" customWidth="1"/>
    <col min="9229" max="9472" width="6.875" style="177"/>
    <col min="9473" max="9473" width="9.25" style="177" customWidth="1"/>
    <col min="9474" max="9474" width="44.625" style="177" customWidth="1"/>
    <col min="9475" max="9484" width="12.625" style="177" customWidth="1"/>
    <col min="9485" max="9728" width="6.875" style="177"/>
    <col min="9729" max="9729" width="9.25" style="177" customWidth="1"/>
    <col min="9730" max="9730" width="44.625" style="177" customWidth="1"/>
    <col min="9731" max="9740" width="12.625" style="177" customWidth="1"/>
    <col min="9741" max="9984" width="6.875" style="177"/>
    <col min="9985" max="9985" width="9.25" style="177" customWidth="1"/>
    <col min="9986" max="9986" width="44.625" style="177" customWidth="1"/>
    <col min="9987" max="9996" width="12.625" style="177" customWidth="1"/>
    <col min="9997" max="10240" width="6.875" style="177"/>
    <col min="10241" max="10241" width="9.25" style="177" customWidth="1"/>
    <col min="10242" max="10242" width="44.625" style="177" customWidth="1"/>
    <col min="10243" max="10252" width="12.625" style="177" customWidth="1"/>
    <col min="10253" max="10496" width="6.875" style="177"/>
    <col min="10497" max="10497" width="9.25" style="177" customWidth="1"/>
    <col min="10498" max="10498" width="44.625" style="177" customWidth="1"/>
    <col min="10499" max="10508" width="12.625" style="177" customWidth="1"/>
    <col min="10509" max="10752" width="6.875" style="177"/>
    <col min="10753" max="10753" width="9.25" style="177" customWidth="1"/>
    <col min="10754" max="10754" width="44.625" style="177" customWidth="1"/>
    <col min="10755" max="10764" width="12.625" style="177" customWidth="1"/>
    <col min="10765" max="11008" width="6.875" style="177"/>
    <col min="11009" max="11009" width="9.25" style="177" customWidth="1"/>
    <col min="11010" max="11010" width="44.625" style="177" customWidth="1"/>
    <col min="11011" max="11020" width="12.625" style="177" customWidth="1"/>
    <col min="11021" max="11264" width="6.875" style="177"/>
    <col min="11265" max="11265" width="9.25" style="177" customWidth="1"/>
    <col min="11266" max="11266" width="44.625" style="177" customWidth="1"/>
    <col min="11267" max="11276" width="12.625" style="177" customWidth="1"/>
    <col min="11277" max="11520" width="6.875" style="177"/>
    <col min="11521" max="11521" width="9.25" style="177" customWidth="1"/>
    <col min="11522" max="11522" width="44.625" style="177" customWidth="1"/>
    <col min="11523" max="11532" width="12.625" style="177" customWidth="1"/>
    <col min="11533" max="11776" width="6.875" style="177"/>
    <col min="11777" max="11777" width="9.25" style="177" customWidth="1"/>
    <col min="11778" max="11778" width="44.625" style="177" customWidth="1"/>
    <col min="11779" max="11788" width="12.625" style="177" customWidth="1"/>
    <col min="11789" max="12032" width="6.875" style="177"/>
    <col min="12033" max="12033" width="9.25" style="177" customWidth="1"/>
    <col min="12034" max="12034" width="44.625" style="177" customWidth="1"/>
    <col min="12035" max="12044" width="12.625" style="177" customWidth="1"/>
    <col min="12045" max="12288" width="6.875" style="177"/>
    <col min="12289" max="12289" width="9.25" style="177" customWidth="1"/>
    <col min="12290" max="12290" width="44.625" style="177" customWidth="1"/>
    <col min="12291" max="12300" width="12.625" style="177" customWidth="1"/>
    <col min="12301" max="12544" width="6.875" style="177"/>
    <col min="12545" max="12545" width="9.25" style="177" customWidth="1"/>
    <col min="12546" max="12546" width="44.625" style="177" customWidth="1"/>
    <col min="12547" max="12556" width="12.625" style="177" customWidth="1"/>
    <col min="12557" max="12800" width="6.875" style="177"/>
    <col min="12801" max="12801" width="9.25" style="177" customWidth="1"/>
    <col min="12802" max="12802" width="44.625" style="177" customWidth="1"/>
    <col min="12803" max="12812" width="12.625" style="177" customWidth="1"/>
    <col min="12813" max="13056" width="6.875" style="177"/>
    <col min="13057" max="13057" width="9.25" style="177" customWidth="1"/>
    <col min="13058" max="13058" width="44.625" style="177" customWidth="1"/>
    <col min="13059" max="13068" width="12.625" style="177" customWidth="1"/>
    <col min="13069" max="13312" width="6.875" style="177"/>
    <col min="13313" max="13313" width="9.25" style="177" customWidth="1"/>
    <col min="13314" max="13314" width="44.625" style="177" customWidth="1"/>
    <col min="13315" max="13324" width="12.625" style="177" customWidth="1"/>
    <col min="13325" max="13568" width="6.875" style="177"/>
    <col min="13569" max="13569" width="9.25" style="177" customWidth="1"/>
    <col min="13570" max="13570" width="44.625" style="177" customWidth="1"/>
    <col min="13571" max="13580" width="12.625" style="177" customWidth="1"/>
    <col min="13581" max="13824" width="6.875" style="177"/>
    <col min="13825" max="13825" width="9.25" style="177" customWidth="1"/>
    <col min="13826" max="13826" width="44.625" style="177" customWidth="1"/>
    <col min="13827" max="13836" width="12.625" style="177" customWidth="1"/>
    <col min="13837" max="14080" width="6.875" style="177"/>
    <col min="14081" max="14081" width="9.25" style="177" customWidth="1"/>
    <col min="14082" max="14082" width="44.625" style="177" customWidth="1"/>
    <col min="14083" max="14092" width="12.625" style="177" customWidth="1"/>
    <col min="14093" max="14336" width="6.875" style="177"/>
    <col min="14337" max="14337" width="9.25" style="177" customWidth="1"/>
    <col min="14338" max="14338" width="44.625" style="177" customWidth="1"/>
    <col min="14339" max="14348" width="12.625" style="177" customWidth="1"/>
    <col min="14349" max="14592" width="6.875" style="177"/>
    <col min="14593" max="14593" width="9.25" style="177" customWidth="1"/>
    <col min="14594" max="14594" width="44.625" style="177" customWidth="1"/>
    <col min="14595" max="14604" width="12.625" style="177" customWidth="1"/>
    <col min="14605" max="14848" width="6.875" style="177"/>
    <col min="14849" max="14849" width="9.25" style="177" customWidth="1"/>
    <col min="14850" max="14850" width="44.625" style="177" customWidth="1"/>
    <col min="14851" max="14860" width="12.625" style="177" customWidth="1"/>
    <col min="14861" max="15104" width="6.875" style="177"/>
    <col min="15105" max="15105" width="9.25" style="177" customWidth="1"/>
    <col min="15106" max="15106" width="44.625" style="177" customWidth="1"/>
    <col min="15107" max="15116" width="12.625" style="177" customWidth="1"/>
    <col min="15117" max="15360" width="6.875" style="177"/>
    <col min="15361" max="15361" width="9.25" style="177" customWidth="1"/>
    <col min="15362" max="15362" width="44.625" style="177" customWidth="1"/>
    <col min="15363" max="15372" width="12.625" style="177" customWidth="1"/>
    <col min="15373" max="15616" width="6.875" style="177"/>
    <col min="15617" max="15617" width="9.25" style="177" customWidth="1"/>
    <col min="15618" max="15618" width="44.625" style="177" customWidth="1"/>
    <col min="15619" max="15628" width="12.625" style="177" customWidth="1"/>
    <col min="15629" max="15872" width="6.875" style="177"/>
    <col min="15873" max="15873" width="9.25" style="177" customWidth="1"/>
    <col min="15874" max="15874" width="44.625" style="177" customWidth="1"/>
    <col min="15875" max="15884" width="12.625" style="177" customWidth="1"/>
    <col min="15885" max="16128" width="6.875" style="177"/>
    <col min="16129" max="16129" width="9.25" style="177" customWidth="1"/>
    <col min="16130" max="16130" width="44.625" style="177" customWidth="1"/>
    <col min="16131" max="16140" width="12.625" style="177" customWidth="1"/>
    <col min="16141" max="16384" width="6.875" style="177"/>
  </cols>
  <sheetData>
    <row r="1" s="177" customFormat="1" ht="20.1" customHeight="1" spans="1:12">
      <c r="A1" s="184" t="s">
        <v>515</v>
      </c>
      <c r="L1" s="243"/>
    </row>
    <row r="2" s="177" customFormat="1" ht="43.5" customHeight="1" spans="1:12">
      <c r="A2" s="185" t="s">
        <v>516</v>
      </c>
      <c r="B2" s="186" t="s">
        <v>517</v>
      </c>
      <c r="C2" s="186"/>
      <c r="D2" s="186"/>
      <c r="E2" s="186"/>
      <c r="F2" s="186"/>
      <c r="G2" s="186"/>
      <c r="H2" s="186"/>
      <c r="I2" s="186"/>
      <c r="J2" s="186"/>
      <c r="K2" s="186"/>
      <c r="L2" s="186"/>
    </row>
    <row r="3" s="177" customFormat="1" ht="20.1" customHeight="1" spans="1:12">
      <c r="A3" s="187"/>
      <c r="B3" s="186"/>
      <c r="C3" s="186"/>
      <c r="D3" s="186"/>
      <c r="E3" s="186"/>
      <c r="F3" s="186"/>
      <c r="G3" s="186"/>
      <c r="H3" s="186"/>
      <c r="I3" s="186"/>
      <c r="J3" s="186"/>
      <c r="K3" s="186"/>
      <c r="L3" s="186"/>
    </row>
    <row r="4" s="177" customFormat="1" ht="20.1" customHeight="1" spans="1:12">
      <c r="A4" s="188"/>
      <c r="B4" s="188"/>
      <c r="C4" s="188"/>
      <c r="D4" s="188"/>
      <c r="E4" s="188"/>
      <c r="F4" s="188"/>
      <c r="G4" s="188"/>
      <c r="H4" s="188"/>
      <c r="I4" s="188"/>
      <c r="J4" s="188"/>
      <c r="K4" s="188" t="s">
        <v>313</v>
      </c>
      <c r="L4" s="244"/>
    </row>
    <row r="5" s="177" customFormat="1" ht="24" customHeight="1" spans="1:12">
      <c r="A5" s="168" t="s">
        <v>518</v>
      </c>
      <c r="B5" s="168"/>
      <c r="C5" s="189" t="s">
        <v>318</v>
      </c>
      <c r="D5" s="190" t="s">
        <v>512</v>
      </c>
      <c r="E5" s="190" t="s">
        <v>494</v>
      </c>
      <c r="F5" s="190" t="s">
        <v>496</v>
      </c>
      <c r="G5" s="190" t="s">
        <v>498</v>
      </c>
      <c r="H5" s="191" t="s">
        <v>500</v>
      </c>
      <c r="I5" s="189"/>
      <c r="J5" s="190" t="s">
        <v>502</v>
      </c>
      <c r="K5" s="190" t="s">
        <v>504</v>
      </c>
      <c r="L5" s="245" t="s">
        <v>510</v>
      </c>
    </row>
    <row r="6" s="177" customFormat="1" ht="50" customHeight="1" spans="1:12">
      <c r="A6" s="192" t="s">
        <v>335</v>
      </c>
      <c r="B6" s="193" t="s">
        <v>336</v>
      </c>
      <c r="C6" s="194"/>
      <c r="D6" s="194"/>
      <c r="E6" s="194"/>
      <c r="F6" s="194"/>
      <c r="G6" s="194"/>
      <c r="H6" s="190" t="s">
        <v>519</v>
      </c>
      <c r="I6" s="190" t="s">
        <v>520</v>
      </c>
      <c r="J6" s="194"/>
      <c r="K6" s="194"/>
      <c r="L6" s="194"/>
    </row>
    <row r="7" s="177" customFormat="1" ht="27" customHeight="1" spans="1:12">
      <c r="A7" s="195" t="s">
        <v>318</v>
      </c>
      <c r="B7" s="196"/>
      <c r="C7" s="197">
        <f>D7+E7</f>
        <v>22216.39</v>
      </c>
      <c r="D7" s="197">
        <f>D8+D13+D19+D30+D37</f>
        <v>6460.97</v>
      </c>
      <c r="E7" s="197">
        <f>E8+E13+E19+E30+E37</f>
        <v>15755.42</v>
      </c>
      <c r="F7" s="197"/>
      <c r="G7" s="190"/>
      <c r="H7" s="195"/>
      <c r="I7" s="195"/>
      <c r="J7" s="190"/>
      <c r="K7" s="190"/>
      <c r="L7" s="190"/>
    </row>
    <row r="8" s="177" customFormat="1" ht="18" customHeight="1" spans="1:12">
      <c r="A8" s="132">
        <v>208</v>
      </c>
      <c r="B8" s="133" t="s">
        <v>340</v>
      </c>
      <c r="C8" s="134">
        <v>502.61</v>
      </c>
      <c r="D8" s="198">
        <v>13.52</v>
      </c>
      <c r="E8" s="199">
        <v>489.09</v>
      </c>
      <c r="F8" s="194"/>
      <c r="G8" s="200"/>
      <c r="H8" s="201"/>
      <c r="I8" s="201"/>
      <c r="J8" s="194"/>
      <c r="K8" s="200"/>
      <c r="L8" s="194"/>
    </row>
    <row r="9" s="178" customFormat="1" ht="18" customHeight="1" spans="1:12">
      <c r="A9" s="135">
        <v>20805</v>
      </c>
      <c r="B9" s="136" t="s">
        <v>341</v>
      </c>
      <c r="C9" s="137">
        <v>502.61</v>
      </c>
      <c r="D9" s="202">
        <v>13.52</v>
      </c>
      <c r="E9" s="203">
        <v>489.09</v>
      </c>
      <c r="F9" s="204"/>
      <c r="G9" s="205"/>
      <c r="H9" s="206"/>
      <c r="I9" s="206"/>
      <c r="J9" s="204"/>
      <c r="K9" s="205"/>
      <c r="L9" s="204"/>
    </row>
    <row r="10" s="177" customFormat="1" ht="18" customHeight="1" spans="1:12">
      <c r="A10" s="138">
        <v>2080505</v>
      </c>
      <c r="B10" s="139" t="s">
        <v>342</v>
      </c>
      <c r="C10" s="140">
        <v>204.05</v>
      </c>
      <c r="D10" s="197">
        <v>12.52</v>
      </c>
      <c r="E10" s="141">
        <v>191.53</v>
      </c>
      <c r="F10" s="194"/>
      <c r="G10" s="200"/>
      <c r="H10" s="201"/>
      <c r="I10" s="201"/>
      <c r="J10" s="194"/>
      <c r="K10" s="200"/>
      <c r="L10" s="194"/>
    </row>
    <row r="11" s="177" customFormat="1" ht="18" customHeight="1" spans="1:12">
      <c r="A11" s="138">
        <v>2080506</v>
      </c>
      <c r="B11" s="139" t="s">
        <v>343</v>
      </c>
      <c r="C11" s="141">
        <v>95.77</v>
      </c>
      <c r="D11" s="197"/>
      <c r="E11" s="141">
        <v>95.77</v>
      </c>
      <c r="F11" s="194"/>
      <c r="G11" s="200"/>
      <c r="H11" s="201"/>
      <c r="I11" s="201"/>
      <c r="J11" s="194"/>
      <c r="K11" s="200"/>
      <c r="L11" s="194"/>
    </row>
    <row r="12" s="177" customFormat="1" ht="18" customHeight="1" spans="1:12">
      <c r="A12" s="138">
        <v>2080599</v>
      </c>
      <c r="B12" s="139" t="s">
        <v>344</v>
      </c>
      <c r="C12" s="140">
        <v>202.79</v>
      </c>
      <c r="D12" s="197">
        <v>1</v>
      </c>
      <c r="E12" s="141">
        <v>201.79</v>
      </c>
      <c r="F12" s="190"/>
      <c r="G12" s="190"/>
      <c r="H12" s="195"/>
      <c r="I12" s="195"/>
      <c r="J12" s="190"/>
      <c r="K12" s="190"/>
      <c r="L12" s="190"/>
    </row>
    <row r="13" s="179" customFormat="1" ht="18" customHeight="1" spans="1:12">
      <c r="A13" s="142">
        <v>210</v>
      </c>
      <c r="B13" s="143" t="s">
        <v>345</v>
      </c>
      <c r="C13" s="144">
        <f t="shared" ref="C13:C41" si="0">D13+E13</f>
        <v>170.8</v>
      </c>
      <c r="D13" s="207">
        <v>4.64</v>
      </c>
      <c r="E13" s="207">
        <f>E14</f>
        <v>166.16</v>
      </c>
      <c r="F13" s="208"/>
      <c r="G13" s="208"/>
      <c r="H13" s="208"/>
      <c r="I13" s="208"/>
      <c r="J13" s="208"/>
      <c r="K13" s="208"/>
      <c r="L13" s="208"/>
    </row>
    <row r="14" s="177" customFormat="1" ht="18" customHeight="1" spans="1:12">
      <c r="A14" s="145">
        <v>21011</v>
      </c>
      <c r="B14" s="146" t="s">
        <v>346</v>
      </c>
      <c r="C14" s="147">
        <f t="shared" si="0"/>
        <v>170.8</v>
      </c>
      <c r="D14" s="209">
        <v>4.64</v>
      </c>
      <c r="E14" s="209">
        <v>166.16</v>
      </c>
      <c r="F14" s="210"/>
      <c r="G14" s="210"/>
      <c r="H14" s="210"/>
      <c r="I14" s="210"/>
      <c r="J14" s="210"/>
      <c r="K14" s="210"/>
      <c r="L14" s="210"/>
    </row>
    <row r="15" s="177" customFormat="1" ht="18" customHeight="1" spans="1:12">
      <c r="A15" s="148">
        <v>2101101</v>
      </c>
      <c r="B15" s="149" t="s">
        <v>347</v>
      </c>
      <c r="C15" s="150">
        <f t="shared" si="0"/>
        <v>36.63</v>
      </c>
      <c r="D15" s="168"/>
      <c r="E15" s="168">
        <v>36.63</v>
      </c>
      <c r="F15" s="210"/>
      <c r="G15" s="210"/>
      <c r="H15" s="210"/>
      <c r="I15" s="210"/>
      <c r="J15" s="210"/>
      <c r="K15" s="210"/>
      <c r="L15" s="210"/>
    </row>
    <row r="16" s="177" customFormat="1" ht="18" customHeight="1" spans="1:12">
      <c r="A16" s="148">
        <v>2101102</v>
      </c>
      <c r="B16" s="151" t="s">
        <v>521</v>
      </c>
      <c r="C16" s="150">
        <f t="shared" si="0"/>
        <v>84.89</v>
      </c>
      <c r="D16" s="168"/>
      <c r="E16" s="168">
        <v>84.89</v>
      </c>
      <c r="F16" s="210"/>
      <c r="G16" s="210"/>
      <c r="H16" s="210"/>
      <c r="I16" s="210"/>
      <c r="J16" s="210"/>
      <c r="K16" s="210"/>
      <c r="L16" s="210"/>
    </row>
    <row r="17" s="177" customFormat="1" ht="18" customHeight="1" spans="1:12">
      <c r="A17" s="148">
        <v>2101103</v>
      </c>
      <c r="B17" s="151" t="s">
        <v>349</v>
      </c>
      <c r="C17" s="150">
        <f t="shared" si="0"/>
        <v>12.96</v>
      </c>
      <c r="D17" s="168">
        <v>4.64</v>
      </c>
      <c r="E17" s="168">
        <v>8.32</v>
      </c>
      <c r="F17" s="210"/>
      <c r="G17" s="210"/>
      <c r="H17" s="210"/>
      <c r="I17" s="210"/>
      <c r="J17" s="210"/>
      <c r="K17" s="210"/>
      <c r="L17" s="210"/>
    </row>
    <row r="18" s="177" customFormat="1" ht="18" customHeight="1" spans="1:12">
      <c r="A18" s="148">
        <v>2101199</v>
      </c>
      <c r="B18" s="151" t="s">
        <v>350</v>
      </c>
      <c r="C18" s="150">
        <f t="shared" si="0"/>
        <v>36.32</v>
      </c>
      <c r="D18" s="168"/>
      <c r="E18" s="168">
        <v>36.32</v>
      </c>
      <c r="F18" s="210"/>
      <c r="G18" s="210"/>
      <c r="H18" s="210"/>
      <c r="I18" s="210"/>
      <c r="J18" s="210"/>
      <c r="K18" s="210"/>
      <c r="L18" s="210"/>
    </row>
    <row r="19" s="177" customFormat="1" ht="18" customHeight="1" spans="1:12">
      <c r="A19" s="152">
        <v>212</v>
      </c>
      <c r="B19" s="153" t="s">
        <v>351</v>
      </c>
      <c r="C19" s="154">
        <f t="shared" si="0"/>
        <v>19252.27</v>
      </c>
      <c r="D19" s="199">
        <f>D20+D24+D26+D28</f>
        <v>4295.75</v>
      </c>
      <c r="E19" s="199">
        <f>E20+E24+E26+E28</f>
        <v>14956.52</v>
      </c>
      <c r="F19" s="210"/>
      <c r="G19" s="210"/>
      <c r="H19" s="210"/>
      <c r="I19" s="210"/>
      <c r="J19" s="210"/>
      <c r="K19" s="210"/>
      <c r="L19" s="210"/>
    </row>
    <row r="20" s="180" customFormat="1" ht="18" customHeight="1" spans="1:12">
      <c r="A20" s="155">
        <v>21201</v>
      </c>
      <c r="B20" s="156" t="s">
        <v>352</v>
      </c>
      <c r="C20" s="157">
        <f t="shared" si="0"/>
        <v>6306.02</v>
      </c>
      <c r="D20" s="211">
        <f>D21+D22+D23</f>
        <v>12.5</v>
      </c>
      <c r="E20" s="211">
        <v>6293.52</v>
      </c>
      <c r="F20" s="212"/>
      <c r="G20" s="212"/>
      <c r="H20" s="212"/>
      <c r="I20" s="212"/>
      <c r="J20" s="212"/>
      <c r="K20" s="212"/>
      <c r="L20" s="212"/>
    </row>
    <row r="21" s="177" customFormat="1" ht="18" customHeight="1" spans="1:12">
      <c r="A21" s="158">
        <v>2120101</v>
      </c>
      <c r="B21" s="149" t="s">
        <v>353</v>
      </c>
      <c r="C21" s="150">
        <f t="shared" si="0"/>
        <v>892.54</v>
      </c>
      <c r="D21" s="141">
        <v>0</v>
      </c>
      <c r="E21" s="141">
        <v>892.54</v>
      </c>
      <c r="F21" s="210"/>
      <c r="G21" s="210"/>
      <c r="H21" s="210"/>
      <c r="I21" s="210"/>
      <c r="J21" s="210"/>
      <c r="K21" s="210"/>
      <c r="L21" s="210"/>
    </row>
    <row r="22" s="177" customFormat="1" ht="18" customHeight="1" spans="1:12">
      <c r="A22" s="158">
        <v>2120102</v>
      </c>
      <c r="B22" s="149" t="s">
        <v>354</v>
      </c>
      <c r="C22" s="150">
        <f t="shared" si="0"/>
        <v>4662.2</v>
      </c>
      <c r="D22" s="141">
        <v>2.5</v>
      </c>
      <c r="E22" s="141">
        <v>4659.7</v>
      </c>
      <c r="F22" s="210"/>
      <c r="G22" s="210"/>
      <c r="H22" s="210"/>
      <c r="I22" s="210"/>
      <c r="J22" s="210"/>
      <c r="K22" s="210"/>
      <c r="L22" s="210"/>
    </row>
    <row r="23" s="177" customFormat="1" ht="18" customHeight="1" spans="1:12">
      <c r="A23" s="158">
        <v>2120104</v>
      </c>
      <c r="B23" s="151" t="s">
        <v>355</v>
      </c>
      <c r="C23" s="150">
        <f t="shared" si="0"/>
        <v>751.28</v>
      </c>
      <c r="D23" s="141">
        <v>10</v>
      </c>
      <c r="E23" s="141">
        <v>741.28</v>
      </c>
      <c r="F23" s="210"/>
      <c r="G23" s="210"/>
      <c r="H23" s="210"/>
      <c r="I23" s="210"/>
      <c r="J23" s="210"/>
      <c r="K23" s="210"/>
      <c r="L23" s="210"/>
    </row>
    <row r="24" s="181" customFormat="1" ht="18" customHeight="1" spans="1:12">
      <c r="A24" s="159">
        <v>21203</v>
      </c>
      <c r="B24" s="160" t="s">
        <v>356</v>
      </c>
      <c r="C24" s="161">
        <f t="shared" si="0"/>
        <v>7847.47</v>
      </c>
      <c r="D24" s="203">
        <v>4177.7</v>
      </c>
      <c r="E24" s="203">
        <v>3669.77</v>
      </c>
      <c r="F24" s="161"/>
      <c r="G24" s="161"/>
      <c r="H24" s="161"/>
      <c r="I24" s="161"/>
      <c r="J24" s="161"/>
      <c r="K24" s="161"/>
      <c r="L24" s="161"/>
    </row>
    <row r="25" s="177" customFormat="1" ht="18" customHeight="1" spans="1:12">
      <c r="A25" s="158">
        <v>2120399</v>
      </c>
      <c r="B25" s="162" t="s">
        <v>357</v>
      </c>
      <c r="C25" s="150">
        <f t="shared" si="0"/>
        <v>7847.48</v>
      </c>
      <c r="D25" s="141">
        <v>4177.7</v>
      </c>
      <c r="E25" s="141">
        <v>3669.78</v>
      </c>
      <c r="F25" s="210"/>
      <c r="G25" s="210"/>
      <c r="H25" s="210"/>
      <c r="I25" s="210"/>
      <c r="J25" s="210"/>
      <c r="K25" s="210"/>
      <c r="L25" s="210"/>
    </row>
    <row r="26" s="181" customFormat="1" ht="18" customHeight="1" spans="1:12">
      <c r="A26" s="159">
        <v>21205</v>
      </c>
      <c r="B26" s="160" t="s">
        <v>358</v>
      </c>
      <c r="C26" s="161">
        <f t="shared" si="0"/>
        <v>5070.64</v>
      </c>
      <c r="D26" s="203">
        <v>77.41</v>
      </c>
      <c r="E26" s="203">
        <v>4993.23</v>
      </c>
      <c r="F26" s="161"/>
      <c r="G26" s="161"/>
      <c r="H26" s="161"/>
      <c r="I26" s="161"/>
      <c r="J26" s="161"/>
      <c r="K26" s="161"/>
      <c r="L26" s="161"/>
    </row>
    <row r="27" s="177" customFormat="1" ht="18" customHeight="1" spans="1:12">
      <c r="A27" s="158">
        <v>2120501</v>
      </c>
      <c r="B27" s="162" t="s">
        <v>358</v>
      </c>
      <c r="C27" s="150">
        <f t="shared" si="0"/>
        <v>5070.64</v>
      </c>
      <c r="D27" s="141">
        <v>77.41</v>
      </c>
      <c r="E27" s="141">
        <v>4993.23</v>
      </c>
      <c r="F27" s="210"/>
      <c r="G27" s="210"/>
      <c r="H27" s="210"/>
      <c r="I27" s="210"/>
      <c r="J27" s="210"/>
      <c r="K27" s="210"/>
      <c r="L27" s="210"/>
    </row>
    <row r="28" s="181" customFormat="1" ht="18" customHeight="1" spans="1:12">
      <c r="A28" s="163">
        <v>21299</v>
      </c>
      <c r="B28" s="136" t="s">
        <v>522</v>
      </c>
      <c r="C28" s="161">
        <f t="shared" si="0"/>
        <v>28.14</v>
      </c>
      <c r="D28" s="213">
        <v>28.14</v>
      </c>
      <c r="E28" s="214"/>
      <c r="F28" s="215"/>
      <c r="G28" s="216"/>
      <c r="H28" s="217"/>
      <c r="I28" s="217"/>
      <c r="J28" s="242"/>
      <c r="K28" s="216"/>
      <c r="L28" s="242"/>
    </row>
    <row r="29" s="177" customFormat="1" ht="18" customHeight="1" spans="1:12">
      <c r="A29" s="148">
        <v>2129901</v>
      </c>
      <c r="B29" s="139" t="s">
        <v>523</v>
      </c>
      <c r="C29" s="150">
        <f t="shared" si="0"/>
        <v>28.14</v>
      </c>
      <c r="D29" s="218">
        <v>28.14</v>
      </c>
      <c r="E29" s="219"/>
      <c r="F29" s="220"/>
      <c r="G29" s="200"/>
      <c r="H29" s="201"/>
      <c r="I29" s="201"/>
      <c r="J29" s="194"/>
      <c r="K29" s="200"/>
      <c r="L29" s="194"/>
    </row>
    <row r="30" s="182" customFormat="1" ht="18" customHeight="1" spans="1:12">
      <c r="A30" s="164">
        <v>213</v>
      </c>
      <c r="B30" s="132" t="s">
        <v>486</v>
      </c>
      <c r="C30" s="154">
        <f t="shared" si="0"/>
        <v>1428.06</v>
      </c>
      <c r="D30" s="198">
        <f>D31+D33+D35</f>
        <v>1428.06</v>
      </c>
      <c r="E30" s="221"/>
      <c r="F30" s="222"/>
      <c r="G30" s="223"/>
      <c r="H30" s="224"/>
      <c r="I30" s="224"/>
      <c r="J30" s="246"/>
      <c r="K30" s="223"/>
      <c r="L30" s="246"/>
    </row>
    <row r="31" s="183" customFormat="1" ht="18" customHeight="1" spans="1:12">
      <c r="A31" s="165" t="s">
        <v>524</v>
      </c>
      <c r="B31" s="166" t="s">
        <v>525</v>
      </c>
      <c r="C31" s="157">
        <f t="shared" si="0"/>
        <v>73</v>
      </c>
      <c r="D31" s="225">
        <v>73</v>
      </c>
      <c r="E31" s="226"/>
      <c r="F31" s="227"/>
      <c r="G31" s="228"/>
      <c r="H31" s="229"/>
      <c r="I31" s="229"/>
      <c r="J31" s="247"/>
      <c r="K31" s="228"/>
      <c r="L31" s="247"/>
    </row>
    <row r="32" s="177" customFormat="1" ht="18" customHeight="1" spans="1:12">
      <c r="A32" s="167" t="s">
        <v>526</v>
      </c>
      <c r="B32" s="168" t="s">
        <v>527</v>
      </c>
      <c r="C32" s="150">
        <f t="shared" si="0"/>
        <v>73</v>
      </c>
      <c r="D32" s="210">
        <v>73</v>
      </c>
      <c r="E32" s="219"/>
      <c r="F32" s="220"/>
      <c r="G32" s="200"/>
      <c r="H32" s="201"/>
      <c r="I32" s="201"/>
      <c r="J32" s="194"/>
      <c r="K32" s="200"/>
      <c r="L32" s="194"/>
    </row>
    <row r="33" s="183" customFormat="1" ht="18" customHeight="1" spans="1:12">
      <c r="A33" s="165">
        <v>21307</v>
      </c>
      <c r="B33" s="169" t="s">
        <v>528</v>
      </c>
      <c r="C33" s="157">
        <f t="shared" si="0"/>
        <v>1281.22</v>
      </c>
      <c r="D33" s="230">
        <v>1281.22</v>
      </c>
      <c r="E33" s="226"/>
      <c r="F33" s="227"/>
      <c r="G33" s="228"/>
      <c r="H33" s="229"/>
      <c r="I33" s="229"/>
      <c r="J33" s="247"/>
      <c r="K33" s="228"/>
      <c r="L33" s="247"/>
    </row>
    <row r="34" s="177" customFormat="1" ht="18" customHeight="1" spans="1:12">
      <c r="A34" s="148">
        <v>2130701</v>
      </c>
      <c r="B34" s="139" t="s">
        <v>529</v>
      </c>
      <c r="C34" s="150">
        <f t="shared" si="0"/>
        <v>1281.22</v>
      </c>
      <c r="D34" s="218">
        <v>1281.22</v>
      </c>
      <c r="E34" s="219"/>
      <c r="F34" s="220"/>
      <c r="G34" s="200"/>
      <c r="H34" s="201"/>
      <c r="I34" s="201"/>
      <c r="J34" s="194"/>
      <c r="K34" s="200"/>
      <c r="L34" s="194"/>
    </row>
    <row r="35" s="183" customFormat="1" ht="18" customHeight="1" spans="1:12">
      <c r="A35" s="165">
        <v>21367</v>
      </c>
      <c r="B35" s="169" t="s">
        <v>488</v>
      </c>
      <c r="C35" s="157">
        <f t="shared" si="0"/>
        <v>73.84</v>
      </c>
      <c r="D35" s="230">
        <v>73.84</v>
      </c>
      <c r="E35" s="226"/>
      <c r="F35" s="227"/>
      <c r="G35" s="228"/>
      <c r="H35" s="229"/>
      <c r="I35" s="229"/>
      <c r="J35" s="247"/>
      <c r="K35" s="228"/>
      <c r="L35" s="247"/>
    </row>
    <row r="36" s="177" customFormat="1" ht="18" customHeight="1" spans="1:12">
      <c r="A36" s="148">
        <v>2136799</v>
      </c>
      <c r="B36" s="139" t="s">
        <v>530</v>
      </c>
      <c r="C36" s="150">
        <f t="shared" si="0"/>
        <v>73.84</v>
      </c>
      <c r="D36" s="218">
        <v>73.84</v>
      </c>
      <c r="E36" s="219"/>
      <c r="F36" s="220"/>
      <c r="G36" s="200"/>
      <c r="H36" s="201"/>
      <c r="I36" s="201"/>
      <c r="J36" s="194"/>
      <c r="K36" s="200"/>
      <c r="L36" s="194"/>
    </row>
    <row r="37" s="182" customFormat="1" ht="18" customHeight="1" spans="1:12">
      <c r="A37" s="164" t="s">
        <v>531</v>
      </c>
      <c r="B37" s="133" t="s">
        <v>359</v>
      </c>
      <c r="C37" s="154">
        <f t="shared" si="0"/>
        <v>862.65</v>
      </c>
      <c r="D37" s="231">
        <f>D38+D40</f>
        <v>719</v>
      </c>
      <c r="E37" s="231">
        <f>E38+E40</f>
        <v>143.65</v>
      </c>
      <c r="F37" s="232"/>
      <c r="G37" s="233"/>
      <c r="H37" s="234"/>
      <c r="I37" s="234"/>
      <c r="J37" s="232"/>
      <c r="K37" s="233"/>
      <c r="L37" s="232"/>
    </row>
    <row r="38" s="183" customFormat="1" ht="18" customHeight="1" spans="1:12">
      <c r="A38" s="165" t="s">
        <v>532</v>
      </c>
      <c r="B38" s="174" t="s">
        <v>533</v>
      </c>
      <c r="C38" s="157">
        <f t="shared" si="0"/>
        <v>719</v>
      </c>
      <c r="D38" s="230">
        <v>719</v>
      </c>
      <c r="E38" s="230"/>
      <c r="F38" s="235"/>
      <c r="G38" s="236"/>
      <c r="H38" s="237"/>
      <c r="I38" s="237"/>
      <c r="J38" s="235"/>
      <c r="K38" s="236"/>
      <c r="L38" s="235"/>
    </row>
    <row r="39" s="177" customFormat="1" ht="18" customHeight="1" spans="1:12">
      <c r="A39" s="167" t="s">
        <v>534</v>
      </c>
      <c r="B39" s="175" t="s">
        <v>535</v>
      </c>
      <c r="C39" s="150">
        <f t="shared" si="0"/>
        <v>719</v>
      </c>
      <c r="D39" s="218">
        <v>719</v>
      </c>
      <c r="E39" s="218"/>
      <c r="F39" s="238"/>
      <c r="G39" s="239"/>
      <c r="H39" s="240"/>
      <c r="I39" s="240"/>
      <c r="J39" s="238"/>
      <c r="K39" s="239"/>
      <c r="L39" s="238"/>
    </row>
    <row r="40" s="181" customFormat="1" ht="18" customHeight="1" spans="1:12">
      <c r="A40" s="163" t="s">
        <v>536</v>
      </c>
      <c r="B40" s="136" t="s">
        <v>360</v>
      </c>
      <c r="C40" s="161">
        <f t="shared" si="0"/>
        <v>143.65</v>
      </c>
      <c r="D40" s="241"/>
      <c r="E40" s="135">
        <v>143.65</v>
      </c>
      <c r="F40" s="242"/>
      <c r="G40" s="216"/>
      <c r="H40" s="217"/>
      <c r="I40" s="217"/>
      <c r="J40" s="242"/>
      <c r="K40" s="216"/>
      <c r="L40" s="242"/>
    </row>
    <row r="41" s="177" customFormat="1" ht="18" customHeight="1" spans="1:12">
      <c r="A41" s="148" t="s">
        <v>537</v>
      </c>
      <c r="B41" s="139" t="s">
        <v>392</v>
      </c>
      <c r="C41" s="150">
        <f t="shared" si="0"/>
        <v>143.65</v>
      </c>
      <c r="D41" s="197"/>
      <c r="E41" s="158">
        <v>143.65</v>
      </c>
      <c r="F41" s="190"/>
      <c r="G41" s="190"/>
      <c r="H41" s="195"/>
      <c r="I41" s="195"/>
      <c r="J41" s="190"/>
      <c r="K41" s="190"/>
      <c r="L41" s="190"/>
    </row>
  </sheetData>
  <mergeCells count="11">
    <mergeCell ref="A5:B5"/>
    <mergeCell ref="H5:I5"/>
    <mergeCell ref="C5:C6"/>
    <mergeCell ref="D5:D6"/>
    <mergeCell ref="E5:E6"/>
    <mergeCell ref="F5:F6"/>
    <mergeCell ref="G5:G6"/>
    <mergeCell ref="J5:J6"/>
    <mergeCell ref="K5:K6"/>
    <mergeCell ref="L5:L6"/>
    <mergeCell ref="B2:L3"/>
  </mergeCells>
  <pageMargins left="0.75" right="0.75" top="1" bottom="1" header="0.511805555555556" footer="0.511805555555556"/>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0"/>
  <sheetViews>
    <sheetView workbookViewId="0">
      <selection activeCell="G17" sqref="G17"/>
    </sheetView>
  </sheetViews>
  <sheetFormatPr defaultColWidth="6.875" defaultRowHeight="12.75" customHeight="1" outlineLevelCol="7"/>
  <cols>
    <col min="1" max="1" width="17.125" style="117" customWidth="1"/>
    <col min="2" max="2" width="36.625" style="117" customWidth="1"/>
    <col min="3" max="3" width="18" style="117" customWidth="1"/>
    <col min="4" max="4" width="14" style="117" customWidth="1"/>
    <col min="5" max="8" width="11.375" style="117" customWidth="1"/>
    <col min="9" max="256" width="6.875" style="117"/>
    <col min="257" max="257" width="17.125" style="117" customWidth="1"/>
    <col min="258" max="258" width="34.875" style="117" customWidth="1"/>
    <col min="259" max="264" width="18" style="117" customWidth="1"/>
    <col min="265" max="512" width="6.875" style="117"/>
    <col min="513" max="513" width="17.125" style="117" customWidth="1"/>
    <col min="514" max="514" width="34.875" style="117" customWidth="1"/>
    <col min="515" max="520" width="18" style="117" customWidth="1"/>
    <col min="521" max="768" width="6.875" style="117"/>
    <col min="769" max="769" width="17.125" style="117" customWidth="1"/>
    <col min="770" max="770" width="34.875" style="117" customWidth="1"/>
    <col min="771" max="776" width="18" style="117" customWidth="1"/>
    <col min="777" max="1024" width="6.875" style="117"/>
    <col min="1025" max="1025" width="17.125" style="117" customWidth="1"/>
    <col min="1026" max="1026" width="34.875" style="117" customWidth="1"/>
    <col min="1027" max="1032" width="18" style="117" customWidth="1"/>
    <col min="1033" max="1280" width="6.875" style="117"/>
    <col min="1281" max="1281" width="17.125" style="117" customWidth="1"/>
    <col min="1282" max="1282" width="34.875" style="117" customWidth="1"/>
    <col min="1283" max="1288" width="18" style="117" customWidth="1"/>
    <col min="1289" max="1536" width="6.875" style="117"/>
    <col min="1537" max="1537" width="17.125" style="117" customWidth="1"/>
    <col min="1538" max="1538" width="34.875" style="117" customWidth="1"/>
    <col min="1539" max="1544" width="18" style="117" customWidth="1"/>
    <col min="1545" max="1792" width="6.875" style="117"/>
    <col min="1793" max="1793" width="17.125" style="117" customWidth="1"/>
    <col min="1794" max="1794" width="34.875" style="117" customWidth="1"/>
    <col min="1795" max="1800" width="18" style="117" customWidth="1"/>
    <col min="1801" max="2048" width="6.875" style="117"/>
    <col min="2049" max="2049" width="17.125" style="117" customWidth="1"/>
    <col min="2050" max="2050" width="34.875" style="117" customWidth="1"/>
    <col min="2051" max="2056" width="18" style="117" customWidth="1"/>
    <col min="2057" max="2304" width="6.875" style="117"/>
    <col min="2305" max="2305" width="17.125" style="117" customWidth="1"/>
    <col min="2306" max="2306" width="34.875" style="117" customWidth="1"/>
    <col min="2307" max="2312" width="18" style="117" customWidth="1"/>
    <col min="2313" max="2560" width="6.875" style="117"/>
    <col min="2561" max="2561" width="17.125" style="117" customWidth="1"/>
    <col min="2562" max="2562" width="34.875" style="117" customWidth="1"/>
    <col min="2563" max="2568" width="18" style="117" customWidth="1"/>
    <col min="2569" max="2816" width="6.875" style="117"/>
    <col min="2817" max="2817" width="17.125" style="117" customWidth="1"/>
    <col min="2818" max="2818" width="34.875" style="117" customWidth="1"/>
    <col min="2819" max="2824" width="18" style="117" customWidth="1"/>
    <col min="2825" max="3072" width="6.875" style="117"/>
    <col min="3073" max="3073" width="17.125" style="117" customWidth="1"/>
    <col min="3074" max="3074" width="34.875" style="117" customWidth="1"/>
    <col min="3075" max="3080" width="18" style="117" customWidth="1"/>
    <col min="3081" max="3328" width="6.875" style="117"/>
    <col min="3329" max="3329" width="17.125" style="117" customWidth="1"/>
    <col min="3330" max="3330" width="34.875" style="117" customWidth="1"/>
    <col min="3331" max="3336" width="18" style="117" customWidth="1"/>
    <col min="3337" max="3584" width="6.875" style="117"/>
    <col min="3585" max="3585" width="17.125" style="117" customWidth="1"/>
    <col min="3586" max="3586" width="34.875" style="117" customWidth="1"/>
    <col min="3587" max="3592" width="18" style="117" customWidth="1"/>
    <col min="3593" max="3840" width="6.875" style="117"/>
    <col min="3841" max="3841" width="17.125" style="117" customWidth="1"/>
    <col min="3842" max="3842" width="34.875" style="117" customWidth="1"/>
    <col min="3843" max="3848" width="18" style="117" customWidth="1"/>
    <col min="3849" max="4096" width="6.875" style="117"/>
    <col min="4097" max="4097" width="17.125" style="117" customWidth="1"/>
    <col min="4098" max="4098" width="34.875" style="117" customWidth="1"/>
    <col min="4099" max="4104" width="18" style="117" customWidth="1"/>
    <col min="4105" max="4352" width="6.875" style="117"/>
    <col min="4353" max="4353" width="17.125" style="117" customWidth="1"/>
    <col min="4354" max="4354" width="34.875" style="117" customWidth="1"/>
    <col min="4355" max="4360" width="18" style="117" customWidth="1"/>
    <col min="4361" max="4608" width="6.875" style="117"/>
    <col min="4609" max="4609" width="17.125" style="117" customWidth="1"/>
    <col min="4610" max="4610" width="34.875" style="117" customWidth="1"/>
    <col min="4611" max="4616" width="18" style="117" customWidth="1"/>
    <col min="4617" max="4864" width="6.875" style="117"/>
    <col min="4865" max="4865" width="17.125" style="117" customWidth="1"/>
    <col min="4866" max="4866" width="34.875" style="117" customWidth="1"/>
    <col min="4867" max="4872" width="18" style="117" customWidth="1"/>
    <col min="4873" max="5120" width="6.875" style="117"/>
    <col min="5121" max="5121" width="17.125" style="117" customWidth="1"/>
    <col min="5122" max="5122" width="34.875" style="117" customWidth="1"/>
    <col min="5123" max="5128" width="18" style="117" customWidth="1"/>
    <col min="5129" max="5376" width="6.875" style="117"/>
    <col min="5377" max="5377" width="17.125" style="117" customWidth="1"/>
    <col min="5378" max="5378" width="34.875" style="117" customWidth="1"/>
    <col min="5379" max="5384" width="18" style="117" customWidth="1"/>
    <col min="5385" max="5632" width="6.875" style="117"/>
    <col min="5633" max="5633" width="17.125" style="117" customWidth="1"/>
    <col min="5634" max="5634" width="34.875" style="117" customWidth="1"/>
    <col min="5635" max="5640" width="18" style="117" customWidth="1"/>
    <col min="5641" max="5888" width="6.875" style="117"/>
    <col min="5889" max="5889" width="17.125" style="117" customWidth="1"/>
    <col min="5890" max="5890" width="34.875" style="117" customWidth="1"/>
    <col min="5891" max="5896" width="18" style="117" customWidth="1"/>
    <col min="5897" max="6144" width="6.875" style="117"/>
    <col min="6145" max="6145" width="17.125" style="117" customWidth="1"/>
    <col min="6146" max="6146" width="34.875" style="117" customWidth="1"/>
    <col min="6147" max="6152" width="18" style="117" customWidth="1"/>
    <col min="6153" max="6400" width="6.875" style="117"/>
    <col min="6401" max="6401" width="17.125" style="117" customWidth="1"/>
    <col min="6402" max="6402" width="34.875" style="117" customWidth="1"/>
    <col min="6403" max="6408" width="18" style="117" customWidth="1"/>
    <col min="6409" max="6656" width="6.875" style="117"/>
    <col min="6657" max="6657" width="17.125" style="117" customWidth="1"/>
    <col min="6658" max="6658" width="34.875" style="117" customWidth="1"/>
    <col min="6659" max="6664" width="18" style="117" customWidth="1"/>
    <col min="6665" max="6912" width="6.875" style="117"/>
    <col min="6913" max="6913" width="17.125" style="117" customWidth="1"/>
    <col min="6914" max="6914" width="34.875" style="117" customWidth="1"/>
    <col min="6915" max="6920" width="18" style="117" customWidth="1"/>
    <col min="6921" max="7168" width="6.875" style="117"/>
    <col min="7169" max="7169" width="17.125" style="117" customWidth="1"/>
    <col min="7170" max="7170" width="34.875" style="117" customWidth="1"/>
    <col min="7171" max="7176" width="18" style="117" customWidth="1"/>
    <col min="7177" max="7424" width="6.875" style="117"/>
    <col min="7425" max="7425" width="17.125" style="117" customWidth="1"/>
    <col min="7426" max="7426" width="34.875" style="117" customWidth="1"/>
    <col min="7427" max="7432" width="18" style="117" customWidth="1"/>
    <col min="7433" max="7680" width="6.875" style="117"/>
    <col min="7681" max="7681" width="17.125" style="117" customWidth="1"/>
    <col min="7682" max="7682" width="34.875" style="117" customWidth="1"/>
    <col min="7683" max="7688" width="18" style="117" customWidth="1"/>
    <col min="7689" max="7936" width="6.875" style="117"/>
    <col min="7937" max="7937" width="17.125" style="117" customWidth="1"/>
    <col min="7938" max="7938" width="34.875" style="117" customWidth="1"/>
    <col min="7939" max="7944" width="18" style="117" customWidth="1"/>
    <col min="7945" max="8192" width="6.875" style="117"/>
    <col min="8193" max="8193" width="17.125" style="117" customWidth="1"/>
    <col min="8194" max="8194" width="34.875" style="117" customWidth="1"/>
    <col min="8195" max="8200" width="18" style="117" customWidth="1"/>
    <col min="8201" max="8448" width="6.875" style="117"/>
    <col min="8449" max="8449" width="17.125" style="117" customWidth="1"/>
    <col min="8450" max="8450" width="34.875" style="117" customWidth="1"/>
    <col min="8451" max="8456" width="18" style="117" customWidth="1"/>
    <col min="8457" max="8704" width="6.875" style="117"/>
    <col min="8705" max="8705" width="17.125" style="117" customWidth="1"/>
    <col min="8706" max="8706" width="34.875" style="117" customWidth="1"/>
    <col min="8707" max="8712" width="18" style="117" customWidth="1"/>
    <col min="8713" max="8960" width="6.875" style="117"/>
    <col min="8961" max="8961" width="17.125" style="117" customWidth="1"/>
    <col min="8962" max="8962" width="34.875" style="117" customWidth="1"/>
    <col min="8963" max="8968" width="18" style="117" customWidth="1"/>
    <col min="8969" max="9216" width="6.875" style="117"/>
    <col min="9217" max="9217" width="17.125" style="117" customWidth="1"/>
    <col min="9218" max="9218" width="34.875" style="117" customWidth="1"/>
    <col min="9219" max="9224" width="18" style="117" customWidth="1"/>
    <col min="9225" max="9472" width="6.875" style="117"/>
    <col min="9473" max="9473" width="17.125" style="117" customWidth="1"/>
    <col min="9474" max="9474" width="34.875" style="117" customWidth="1"/>
    <col min="9475" max="9480" width="18" style="117" customWidth="1"/>
    <col min="9481" max="9728" width="6.875" style="117"/>
    <col min="9729" max="9729" width="17.125" style="117" customWidth="1"/>
    <col min="9730" max="9730" width="34.875" style="117" customWidth="1"/>
    <col min="9731" max="9736" width="18" style="117" customWidth="1"/>
    <col min="9737" max="9984" width="6.875" style="117"/>
    <col min="9985" max="9985" width="17.125" style="117" customWidth="1"/>
    <col min="9986" max="9986" width="34.875" style="117" customWidth="1"/>
    <col min="9987" max="9992" width="18" style="117" customWidth="1"/>
    <col min="9993" max="10240" width="6.875" style="117"/>
    <col min="10241" max="10241" width="17.125" style="117" customWidth="1"/>
    <col min="10242" max="10242" width="34.875" style="117" customWidth="1"/>
    <col min="10243" max="10248" width="18" style="117" customWidth="1"/>
    <col min="10249" max="10496" width="6.875" style="117"/>
    <col min="10497" max="10497" width="17.125" style="117" customWidth="1"/>
    <col min="10498" max="10498" width="34.875" style="117" customWidth="1"/>
    <col min="10499" max="10504" width="18" style="117" customWidth="1"/>
    <col min="10505" max="10752" width="6.875" style="117"/>
    <col min="10753" max="10753" width="17.125" style="117" customWidth="1"/>
    <col min="10754" max="10754" width="34.875" style="117" customWidth="1"/>
    <col min="10755" max="10760" width="18" style="117" customWidth="1"/>
    <col min="10761" max="11008" width="6.875" style="117"/>
    <col min="11009" max="11009" width="17.125" style="117" customWidth="1"/>
    <col min="11010" max="11010" width="34.875" style="117" customWidth="1"/>
    <col min="11011" max="11016" width="18" style="117" customWidth="1"/>
    <col min="11017" max="11264" width="6.875" style="117"/>
    <col min="11265" max="11265" width="17.125" style="117" customWidth="1"/>
    <col min="11266" max="11266" width="34.875" style="117" customWidth="1"/>
    <col min="11267" max="11272" width="18" style="117" customWidth="1"/>
    <col min="11273" max="11520" width="6.875" style="117"/>
    <col min="11521" max="11521" width="17.125" style="117" customWidth="1"/>
    <col min="11522" max="11522" width="34.875" style="117" customWidth="1"/>
    <col min="11523" max="11528" width="18" style="117" customWidth="1"/>
    <col min="11529" max="11776" width="6.875" style="117"/>
    <col min="11777" max="11777" width="17.125" style="117" customWidth="1"/>
    <col min="11778" max="11778" width="34.875" style="117" customWidth="1"/>
    <col min="11779" max="11784" width="18" style="117" customWidth="1"/>
    <col min="11785" max="12032" width="6.875" style="117"/>
    <col min="12033" max="12033" width="17.125" style="117" customWidth="1"/>
    <col min="12034" max="12034" width="34.875" style="117" customWidth="1"/>
    <col min="12035" max="12040" width="18" style="117" customWidth="1"/>
    <col min="12041" max="12288" width="6.875" style="117"/>
    <col min="12289" max="12289" width="17.125" style="117" customWidth="1"/>
    <col min="12290" max="12290" width="34.875" style="117" customWidth="1"/>
    <col min="12291" max="12296" width="18" style="117" customWidth="1"/>
    <col min="12297" max="12544" width="6.875" style="117"/>
    <col min="12545" max="12545" width="17.125" style="117" customWidth="1"/>
    <col min="12546" max="12546" width="34.875" style="117" customWidth="1"/>
    <col min="12547" max="12552" width="18" style="117" customWidth="1"/>
    <col min="12553" max="12800" width="6.875" style="117"/>
    <col min="12801" max="12801" width="17.125" style="117" customWidth="1"/>
    <col min="12802" max="12802" width="34.875" style="117" customWidth="1"/>
    <col min="12803" max="12808" width="18" style="117" customWidth="1"/>
    <col min="12809" max="13056" width="6.875" style="117"/>
    <col min="13057" max="13057" width="17.125" style="117" customWidth="1"/>
    <col min="13058" max="13058" width="34.875" style="117" customWidth="1"/>
    <col min="13059" max="13064" width="18" style="117" customWidth="1"/>
    <col min="13065" max="13312" width="6.875" style="117"/>
    <col min="13313" max="13313" width="17.125" style="117" customWidth="1"/>
    <col min="13314" max="13314" width="34.875" style="117" customWidth="1"/>
    <col min="13315" max="13320" width="18" style="117" customWidth="1"/>
    <col min="13321" max="13568" width="6.875" style="117"/>
    <col min="13569" max="13569" width="17.125" style="117" customWidth="1"/>
    <col min="13570" max="13570" width="34.875" style="117" customWidth="1"/>
    <col min="13571" max="13576" width="18" style="117" customWidth="1"/>
    <col min="13577" max="13824" width="6.875" style="117"/>
    <col min="13825" max="13825" width="17.125" style="117" customWidth="1"/>
    <col min="13826" max="13826" width="34.875" style="117" customWidth="1"/>
    <col min="13827" max="13832" width="18" style="117" customWidth="1"/>
    <col min="13833" max="14080" width="6.875" style="117"/>
    <col min="14081" max="14081" width="17.125" style="117" customWidth="1"/>
    <col min="14082" max="14082" width="34.875" style="117" customWidth="1"/>
    <col min="14083" max="14088" width="18" style="117" customWidth="1"/>
    <col min="14089" max="14336" width="6.875" style="117"/>
    <col min="14337" max="14337" width="17.125" style="117" customWidth="1"/>
    <col min="14338" max="14338" width="34.875" style="117" customWidth="1"/>
    <col min="14339" max="14344" width="18" style="117" customWidth="1"/>
    <col min="14345" max="14592" width="6.875" style="117"/>
    <col min="14593" max="14593" width="17.125" style="117" customWidth="1"/>
    <col min="14594" max="14594" width="34.875" style="117" customWidth="1"/>
    <col min="14595" max="14600" width="18" style="117" customWidth="1"/>
    <col min="14601" max="14848" width="6.875" style="117"/>
    <col min="14849" max="14849" width="17.125" style="117" customWidth="1"/>
    <col min="14850" max="14850" width="34.875" style="117" customWidth="1"/>
    <col min="14851" max="14856" width="18" style="117" customWidth="1"/>
    <col min="14857" max="15104" width="6.875" style="117"/>
    <col min="15105" max="15105" width="17.125" style="117" customWidth="1"/>
    <col min="15106" max="15106" width="34.875" style="117" customWidth="1"/>
    <col min="15107" max="15112" width="18" style="117" customWidth="1"/>
    <col min="15113" max="15360" width="6.875" style="117"/>
    <col min="15361" max="15361" width="17.125" style="117" customWidth="1"/>
    <col min="15362" max="15362" width="34.875" style="117" customWidth="1"/>
    <col min="15363" max="15368" width="18" style="117" customWidth="1"/>
    <col min="15369" max="15616" width="6.875" style="117"/>
    <col min="15617" max="15617" width="17.125" style="117" customWidth="1"/>
    <col min="15618" max="15618" width="34.875" style="117" customWidth="1"/>
    <col min="15619" max="15624" width="18" style="117" customWidth="1"/>
    <col min="15625" max="15872" width="6.875" style="117"/>
    <col min="15873" max="15873" width="17.125" style="117" customWidth="1"/>
    <col min="15874" max="15874" width="34.875" style="117" customWidth="1"/>
    <col min="15875" max="15880" width="18" style="117" customWidth="1"/>
    <col min="15881" max="16128" width="6.875" style="117"/>
    <col min="16129" max="16129" width="17.125" style="117" customWidth="1"/>
    <col min="16130" max="16130" width="34.875" style="117" customWidth="1"/>
    <col min="16131" max="16136" width="18" style="117" customWidth="1"/>
    <col min="16137" max="16384" width="6.875" style="117"/>
  </cols>
  <sheetData>
    <row r="1" s="117" customFormat="1" ht="20.1" customHeight="1" spans="1:2">
      <c r="A1" s="118" t="s">
        <v>538</v>
      </c>
      <c r="B1" s="119"/>
    </row>
    <row r="2" s="117" customFormat="1" ht="33" spans="1:8">
      <c r="A2" s="120" t="s">
        <v>539</v>
      </c>
      <c r="B2" s="121"/>
      <c r="C2" s="121"/>
      <c r="D2" s="121"/>
      <c r="E2" s="121"/>
      <c r="F2" s="121"/>
      <c r="G2" s="121"/>
      <c r="H2" s="122"/>
    </row>
    <row r="3" s="117" customFormat="1" ht="18.75" spans="1:8">
      <c r="A3" s="123"/>
      <c r="B3" s="124"/>
      <c r="C3" s="121"/>
      <c r="D3" s="121"/>
      <c r="E3" s="121"/>
      <c r="F3" s="121"/>
      <c r="G3" s="121"/>
      <c r="H3" s="122"/>
    </row>
    <row r="4" s="117" customFormat="1" ht="14.25" spans="1:8">
      <c r="A4" s="125"/>
      <c r="B4" s="126"/>
      <c r="C4" s="125"/>
      <c r="D4" s="125"/>
      <c r="E4" s="125"/>
      <c r="F4" s="125"/>
      <c r="G4" s="125"/>
      <c r="H4" s="127" t="s">
        <v>313</v>
      </c>
    </row>
    <row r="5" s="117" customFormat="1" ht="28.5" spans="1:8">
      <c r="A5" s="111" t="s">
        <v>335</v>
      </c>
      <c r="B5" s="111" t="s">
        <v>336</v>
      </c>
      <c r="C5" s="111" t="s">
        <v>318</v>
      </c>
      <c r="D5" s="128" t="s">
        <v>338</v>
      </c>
      <c r="E5" s="111" t="s">
        <v>339</v>
      </c>
      <c r="F5" s="111" t="s">
        <v>540</v>
      </c>
      <c r="G5" s="111" t="s">
        <v>541</v>
      </c>
      <c r="H5" s="111" t="s">
        <v>542</v>
      </c>
    </row>
    <row r="6" s="117" customFormat="1" ht="21.75" customHeight="1" spans="1:8">
      <c r="A6" s="129" t="s">
        <v>318</v>
      </c>
      <c r="B6" s="129"/>
      <c r="C6" s="130">
        <f>C7+C12+C18+C29+C36</f>
        <v>22216.39</v>
      </c>
      <c r="D6" s="130">
        <f>D7+D12+D18+D29+D36</f>
        <v>7521.46</v>
      </c>
      <c r="E6" s="130">
        <f>E7+E12+E18+E29+E36</f>
        <v>14694.93</v>
      </c>
      <c r="F6" s="130"/>
      <c r="G6" s="131"/>
      <c r="H6" s="131"/>
    </row>
    <row r="7" s="117" customFormat="1" ht="21.75" customHeight="1" spans="1:8">
      <c r="A7" s="132">
        <v>208</v>
      </c>
      <c r="B7" s="133" t="s">
        <v>340</v>
      </c>
      <c r="C7" s="134">
        <v>502.61</v>
      </c>
      <c r="D7" s="134">
        <v>502.61</v>
      </c>
      <c r="E7" s="130"/>
      <c r="F7" s="130"/>
      <c r="G7" s="131"/>
      <c r="H7" s="131"/>
    </row>
    <row r="8" s="117" customFormat="1" ht="21.75" customHeight="1" spans="1:8">
      <c r="A8" s="135">
        <v>20805</v>
      </c>
      <c r="B8" s="136" t="s">
        <v>341</v>
      </c>
      <c r="C8" s="137">
        <v>502.61</v>
      </c>
      <c r="D8" s="137">
        <v>502.61</v>
      </c>
      <c r="E8" s="130"/>
      <c r="F8" s="130"/>
      <c r="G8" s="131"/>
      <c r="H8" s="131"/>
    </row>
    <row r="9" s="117" customFormat="1" ht="21.75" customHeight="1" spans="1:8">
      <c r="A9" s="138">
        <v>2080505</v>
      </c>
      <c r="B9" s="139" t="s">
        <v>342</v>
      </c>
      <c r="C9" s="140">
        <v>204.05</v>
      </c>
      <c r="D9" s="140">
        <v>204.05</v>
      </c>
      <c r="E9" s="130"/>
      <c r="F9" s="130"/>
      <c r="G9" s="131"/>
      <c r="H9" s="131"/>
    </row>
    <row r="10" s="117" customFormat="1" ht="21.75" customHeight="1" spans="1:8">
      <c r="A10" s="138">
        <v>2080506</v>
      </c>
      <c r="B10" s="139" t="s">
        <v>343</v>
      </c>
      <c r="C10" s="141">
        <v>95.77</v>
      </c>
      <c r="D10" s="141">
        <v>95.77</v>
      </c>
      <c r="E10" s="130"/>
      <c r="F10" s="130"/>
      <c r="G10" s="131"/>
      <c r="H10" s="131"/>
    </row>
    <row r="11" s="117" customFormat="1" ht="21.75" customHeight="1" spans="1:8">
      <c r="A11" s="138">
        <v>2080599</v>
      </c>
      <c r="B11" s="139" t="s">
        <v>344</v>
      </c>
      <c r="C11" s="140">
        <v>202.79</v>
      </c>
      <c r="D11" s="140">
        <v>202.79</v>
      </c>
      <c r="E11" s="130"/>
      <c r="F11" s="130"/>
      <c r="G11" s="131"/>
      <c r="H11" s="131"/>
    </row>
    <row r="12" s="117" customFormat="1" ht="21.75" customHeight="1" spans="1:8">
      <c r="A12" s="142">
        <v>210</v>
      </c>
      <c r="B12" s="143" t="s">
        <v>345</v>
      </c>
      <c r="C12" s="144">
        <v>170.8</v>
      </c>
      <c r="D12" s="144">
        <v>170.8</v>
      </c>
      <c r="E12" s="130"/>
      <c r="F12" s="130"/>
      <c r="G12" s="131"/>
      <c r="H12" s="131"/>
    </row>
    <row r="13" s="117" customFormat="1" ht="21.75" customHeight="1" spans="1:8">
      <c r="A13" s="145">
        <v>21011</v>
      </c>
      <c r="B13" s="146" t="s">
        <v>346</v>
      </c>
      <c r="C13" s="147">
        <v>170.8</v>
      </c>
      <c r="D13" s="147">
        <v>170.8</v>
      </c>
      <c r="E13" s="130"/>
      <c r="F13" s="130"/>
      <c r="G13" s="131"/>
      <c r="H13" s="131"/>
    </row>
    <row r="14" s="117" customFormat="1" ht="21.75" customHeight="1" spans="1:8">
      <c r="A14" s="148">
        <v>2101101</v>
      </c>
      <c r="B14" s="149" t="s">
        <v>347</v>
      </c>
      <c r="C14" s="150">
        <v>36.63</v>
      </c>
      <c r="D14" s="150">
        <v>36.63</v>
      </c>
      <c r="E14" s="130"/>
      <c r="F14" s="130"/>
      <c r="G14" s="131"/>
      <c r="H14" s="131"/>
    </row>
    <row r="15" s="117" customFormat="1" ht="21.75" customHeight="1" spans="1:8">
      <c r="A15" s="148">
        <v>2101102</v>
      </c>
      <c r="B15" s="151" t="s">
        <v>521</v>
      </c>
      <c r="C15" s="150">
        <v>84.89</v>
      </c>
      <c r="D15" s="150">
        <v>84.89</v>
      </c>
      <c r="E15" s="130"/>
      <c r="F15" s="130"/>
      <c r="G15" s="131"/>
      <c r="H15" s="131"/>
    </row>
    <row r="16" s="117" customFormat="1" ht="21.75" customHeight="1" spans="1:8">
      <c r="A16" s="148">
        <v>2101103</v>
      </c>
      <c r="B16" s="151" t="s">
        <v>349</v>
      </c>
      <c r="C16" s="150">
        <v>12.96</v>
      </c>
      <c r="D16" s="150">
        <v>12.96</v>
      </c>
      <c r="E16" s="130"/>
      <c r="F16" s="130"/>
      <c r="G16" s="131"/>
      <c r="H16" s="131"/>
    </row>
    <row r="17" s="117" customFormat="1" ht="21.75" customHeight="1" spans="1:8">
      <c r="A17" s="148">
        <v>2101199</v>
      </c>
      <c r="B17" s="151" t="s">
        <v>350</v>
      </c>
      <c r="C17" s="150">
        <v>36.32</v>
      </c>
      <c r="D17" s="150">
        <v>36.32</v>
      </c>
      <c r="E17" s="130"/>
      <c r="F17" s="130"/>
      <c r="G17" s="131"/>
      <c r="H17" s="131"/>
    </row>
    <row r="18" s="117" customFormat="1" ht="21.75" customHeight="1" spans="1:8">
      <c r="A18" s="152">
        <v>212</v>
      </c>
      <c r="B18" s="153" t="s">
        <v>351</v>
      </c>
      <c r="C18" s="154">
        <v>19252.27</v>
      </c>
      <c r="D18" s="130">
        <f>D19+D23+D25</f>
        <v>6704.4</v>
      </c>
      <c r="E18" s="130">
        <f>E19+E23+E25+E27</f>
        <v>12547.87</v>
      </c>
      <c r="F18" s="130"/>
      <c r="G18" s="131"/>
      <c r="H18" s="131"/>
    </row>
    <row r="19" s="117" customFormat="1" ht="21.75" customHeight="1" spans="1:8">
      <c r="A19" s="155">
        <v>21201</v>
      </c>
      <c r="B19" s="156" t="s">
        <v>352</v>
      </c>
      <c r="C19" s="157">
        <v>6306.02</v>
      </c>
      <c r="D19" s="130">
        <f t="shared" ref="D19:D35" si="0">C19-E19</f>
        <v>1153.42</v>
      </c>
      <c r="E19" s="130">
        <v>5152.6</v>
      </c>
      <c r="F19" s="130"/>
      <c r="G19" s="131"/>
      <c r="H19" s="131"/>
    </row>
    <row r="20" s="117" customFormat="1" ht="21.75" customHeight="1" spans="1:8">
      <c r="A20" s="158">
        <v>2120101</v>
      </c>
      <c r="B20" s="149" t="s">
        <v>353</v>
      </c>
      <c r="C20" s="150">
        <v>892.54</v>
      </c>
      <c r="D20" s="130">
        <f t="shared" si="0"/>
        <v>892.54</v>
      </c>
      <c r="E20" s="130"/>
      <c r="F20" s="130"/>
      <c r="G20" s="131"/>
      <c r="H20" s="131"/>
    </row>
    <row r="21" s="117" customFormat="1" ht="21.75" customHeight="1" spans="1:8">
      <c r="A21" s="158">
        <v>2120102</v>
      </c>
      <c r="B21" s="149" t="s">
        <v>354</v>
      </c>
      <c r="C21" s="150">
        <v>4662.2</v>
      </c>
      <c r="D21" s="130">
        <f t="shared" si="0"/>
        <v>0</v>
      </c>
      <c r="E21" s="130">
        <v>4662.2</v>
      </c>
      <c r="F21" s="130"/>
      <c r="G21" s="131"/>
      <c r="H21" s="131"/>
    </row>
    <row r="22" s="117" customFormat="1" ht="21.75" customHeight="1" spans="1:8">
      <c r="A22" s="158">
        <v>2120104</v>
      </c>
      <c r="B22" s="151" t="s">
        <v>355</v>
      </c>
      <c r="C22" s="150">
        <v>751.28</v>
      </c>
      <c r="D22" s="130">
        <f t="shared" si="0"/>
        <v>260.88</v>
      </c>
      <c r="E22" s="130">
        <v>490.4</v>
      </c>
      <c r="F22" s="130"/>
      <c r="G22" s="131"/>
      <c r="H22" s="131"/>
    </row>
    <row r="23" s="117" customFormat="1" ht="21.75" customHeight="1" spans="1:8">
      <c r="A23" s="159">
        <v>21203</v>
      </c>
      <c r="B23" s="160" t="s">
        <v>356</v>
      </c>
      <c r="C23" s="161">
        <v>7847.47</v>
      </c>
      <c r="D23" s="130">
        <f t="shared" si="0"/>
        <v>491.41</v>
      </c>
      <c r="E23" s="130">
        <v>7356.06</v>
      </c>
      <c r="F23" s="130"/>
      <c r="G23" s="131"/>
      <c r="H23" s="131"/>
    </row>
    <row r="24" s="117" customFormat="1" ht="21.75" customHeight="1" spans="1:8">
      <c r="A24" s="158">
        <v>2120399</v>
      </c>
      <c r="B24" s="162" t="s">
        <v>357</v>
      </c>
      <c r="C24" s="150">
        <v>7847.48</v>
      </c>
      <c r="D24" s="130">
        <f t="shared" si="0"/>
        <v>491.419999999999</v>
      </c>
      <c r="E24" s="130">
        <v>7356.06</v>
      </c>
      <c r="F24" s="130"/>
      <c r="G24" s="131"/>
      <c r="H24" s="131"/>
    </row>
    <row r="25" s="117" customFormat="1" ht="21.75" customHeight="1" spans="1:8">
      <c r="A25" s="159">
        <v>21205</v>
      </c>
      <c r="B25" s="160" t="s">
        <v>358</v>
      </c>
      <c r="C25" s="161">
        <v>5070.64</v>
      </c>
      <c r="D25" s="130">
        <f t="shared" si="0"/>
        <v>5059.57</v>
      </c>
      <c r="E25" s="130">
        <v>11.07</v>
      </c>
      <c r="F25" s="130"/>
      <c r="G25" s="131"/>
      <c r="H25" s="131"/>
    </row>
    <row r="26" s="117" customFormat="1" ht="21.75" customHeight="1" spans="1:8">
      <c r="A26" s="158">
        <v>2120501</v>
      </c>
      <c r="B26" s="162" t="s">
        <v>358</v>
      </c>
      <c r="C26" s="150">
        <v>5070.64</v>
      </c>
      <c r="D26" s="130">
        <f t="shared" si="0"/>
        <v>5059.57</v>
      </c>
      <c r="E26" s="130">
        <v>11.07</v>
      </c>
      <c r="F26" s="130"/>
      <c r="G26" s="131"/>
      <c r="H26" s="131"/>
    </row>
    <row r="27" s="117" customFormat="1" ht="21.75" customHeight="1" spans="1:8">
      <c r="A27" s="163">
        <v>21299</v>
      </c>
      <c r="B27" s="136" t="s">
        <v>522</v>
      </c>
      <c r="C27" s="161">
        <v>28.14</v>
      </c>
      <c r="D27" s="130">
        <f t="shared" si="0"/>
        <v>0</v>
      </c>
      <c r="E27" s="130">
        <v>28.14</v>
      </c>
      <c r="F27" s="130"/>
      <c r="G27" s="131"/>
      <c r="H27" s="131"/>
    </row>
    <row r="28" s="117" customFormat="1" ht="21.75" customHeight="1" spans="1:8">
      <c r="A28" s="148">
        <v>2129901</v>
      </c>
      <c r="B28" s="139" t="s">
        <v>523</v>
      </c>
      <c r="C28" s="150">
        <v>28.14</v>
      </c>
      <c r="D28" s="130">
        <f t="shared" si="0"/>
        <v>0</v>
      </c>
      <c r="E28" s="130">
        <v>28.14</v>
      </c>
      <c r="F28" s="130"/>
      <c r="G28" s="131"/>
      <c r="H28" s="131"/>
    </row>
    <row r="29" s="117" customFormat="1" ht="21.75" customHeight="1" spans="1:8">
      <c r="A29" s="164">
        <v>213</v>
      </c>
      <c r="B29" s="132" t="s">
        <v>486</v>
      </c>
      <c r="C29" s="154">
        <v>1428.06</v>
      </c>
      <c r="D29" s="130">
        <f t="shared" si="0"/>
        <v>0</v>
      </c>
      <c r="E29" s="154">
        <v>1428.06</v>
      </c>
      <c r="F29" s="130"/>
      <c r="G29" s="131"/>
      <c r="H29" s="131"/>
    </row>
    <row r="30" s="117" customFormat="1" ht="21.75" customHeight="1" spans="1:8">
      <c r="A30" s="165" t="s">
        <v>524</v>
      </c>
      <c r="B30" s="166" t="s">
        <v>525</v>
      </c>
      <c r="C30" s="157">
        <v>73</v>
      </c>
      <c r="D30" s="130">
        <f t="shared" si="0"/>
        <v>0</v>
      </c>
      <c r="E30" s="157">
        <v>73</v>
      </c>
      <c r="F30" s="130"/>
      <c r="G30" s="131"/>
      <c r="H30" s="131"/>
    </row>
    <row r="31" s="117" customFormat="1" ht="21.75" customHeight="1" spans="1:8">
      <c r="A31" s="167" t="s">
        <v>526</v>
      </c>
      <c r="B31" s="168" t="s">
        <v>527</v>
      </c>
      <c r="C31" s="150">
        <v>73</v>
      </c>
      <c r="D31" s="130">
        <f t="shared" si="0"/>
        <v>0</v>
      </c>
      <c r="E31" s="150">
        <v>73</v>
      </c>
      <c r="F31" s="130"/>
      <c r="G31" s="131"/>
      <c r="H31" s="131"/>
    </row>
    <row r="32" s="117" customFormat="1" ht="20.25" customHeight="1" spans="1:8">
      <c r="A32" s="165">
        <v>21307</v>
      </c>
      <c r="B32" s="169" t="s">
        <v>528</v>
      </c>
      <c r="C32" s="157">
        <v>1281.22</v>
      </c>
      <c r="D32" s="130">
        <f t="shared" si="0"/>
        <v>0</v>
      </c>
      <c r="E32" s="157">
        <v>1281.22</v>
      </c>
      <c r="F32" s="170"/>
      <c r="G32" s="171"/>
      <c r="H32" s="172"/>
    </row>
    <row r="33" s="117" customFormat="1" ht="20.25" customHeight="1" spans="1:8">
      <c r="A33" s="148">
        <v>2130701</v>
      </c>
      <c r="B33" s="139" t="s">
        <v>529</v>
      </c>
      <c r="C33" s="150">
        <v>1281.22</v>
      </c>
      <c r="D33" s="130">
        <f t="shared" si="0"/>
        <v>0</v>
      </c>
      <c r="E33" s="150">
        <v>1281.22</v>
      </c>
      <c r="F33" s="170"/>
      <c r="G33" s="171"/>
      <c r="H33" s="172"/>
    </row>
    <row r="34" s="117" customFormat="1" ht="20.25" customHeight="1" spans="1:8">
      <c r="A34" s="165">
        <v>21367</v>
      </c>
      <c r="B34" s="169" t="s">
        <v>488</v>
      </c>
      <c r="C34" s="157">
        <v>73.84</v>
      </c>
      <c r="D34" s="130">
        <f t="shared" si="0"/>
        <v>0</v>
      </c>
      <c r="E34" s="157">
        <v>73.84</v>
      </c>
      <c r="F34" s="171"/>
      <c r="G34" s="173"/>
      <c r="H34" s="172"/>
    </row>
    <row r="35" s="117" customFormat="1" ht="20.25" customHeight="1" spans="1:8">
      <c r="A35" s="148">
        <v>2136799</v>
      </c>
      <c r="B35" s="139" t="s">
        <v>530</v>
      </c>
      <c r="C35" s="150">
        <v>73.84</v>
      </c>
      <c r="D35" s="130">
        <f t="shared" si="0"/>
        <v>0</v>
      </c>
      <c r="E35" s="150">
        <v>73.84</v>
      </c>
      <c r="F35" s="171"/>
      <c r="G35" s="173"/>
      <c r="H35" s="172"/>
    </row>
    <row r="36" s="117" customFormat="1" ht="20.25" customHeight="1" spans="1:8">
      <c r="A36" s="164" t="s">
        <v>531</v>
      </c>
      <c r="B36" s="133" t="s">
        <v>359</v>
      </c>
      <c r="C36" s="154">
        <v>862.65</v>
      </c>
      <c r="D36" s="150">
        <v>143.65</v>
      </c>
      <c r="E36" s="157">
        <v>719</v>
      </c>
      <c r="F36" s="171"/>
      <c r="G36" s="173"/>
      <c r="H36" s="172"/>
    </row>
    <row r="37" s="117" customFormat="1" ht="20.25" customHeight="1" spans="1:8">
      <c r="A37" s="165" t="s">
        <v>532</v>
      </c>
      <c r="B37" s="174" t="s">
        <v>533</v>
      </c>
      <c r="C37" s="157">
        <v>719</v>
      </c>
      <c r="D37" s="170"/>
      <c r="E37" s="157">
        <v>719</v>
      </c>
      <c r="F37" s="171"/>
      <c r="G37" s="173"/>
      <c r="H37" s="172"/>
    </row>
    <row r="38" s="117" customFormat="1" ht="20.25" customHeight="1" spans="1:8">
      <c r="A38" s="167" t="s">
        <v>534</v>
      </c>
      <c r="B38" s="175" t="s">
        <v>535</v>
      </c>
      <c r="C38" s="150">
        <v>719</v>
      </c>
      <c r="D38" s="176"/>
      <c r="E38" s="150">
        <v>719</v>
      </c>
      <c r="F38" s="171"/>
      <c r="G38" s="173"/>
      <c r="H38" s="172"/>
    </row>
    <row r="39" s="117" customFormat="1" ht="21.75" customHeight="1" spans="1:8">
      <c r="A39" s="163" t="s">
        <v>536</v>
      </c>
      <c r="B39" s="136" t="s">
        <v>360</v>
      </c>
      <c r="C39" s="161">
        <v>143.65</v>
      </c>
      <c r="D39" s="161">
        <v>143.65</v>
      </c>
      <c r="E39" s="130"/>
      <c r="F39" s="130"/>
      <c r="G39" s="131"/>
      <c r="H39" s="131"/>
    </row>
    <row r="40" s="117" customFormat="1" ht="21.75" customHeight="1" spans="1:8">
      <c r="A40" s="148" t="s">
        <v>537</v>
      </c>
      <c r="B40" s="139" t="s">
        <v>392</v>
      </c>
      <c r="C40" s="150">
        <v>143.65</v>
      </c>
      <c r="D40" s="150">
        <v>143.65</v>
      </c>
      <c r="E40" s="130"/>
      <c r="F40" s="130"/>
      <c r="G40" s="131"/>
      <c r="H40" s="131"/>
    </row>
  </sheetData>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78</vt:i4>
      </vt:variant>
    </vt:vector>
  </HeadingPairs>
  <TitlesOfParts>
    <vt:vector size="78" baseType="lpstr">
      <vt:lpstr>2018-2019对比表 </vt:lpstr>
      <vt:lpstr>1 财政拨款收支总表</vt:lpstr>
      <vt:lpstr>2 一般公共预算支出-无上年数</vt:lpstr>
      <vt:lpstr>3 一般公共预算财政基本支出</vt:lpstr>
      <vt:lpstr>4 一般公用预算“三公”经费支出表-无上年数</vt:lpstr>
      <vt:lpstr>5 政府性基金预算支出表</vt:lpstr>
      <vt:lpstr>6 部门收支总表</vt:lpstr>
      <vt:lpstr>7部门收入总表</vt:lpstr>
      <vt:lpstr>8部门支出总表</vt:lpstr>
      <vt:lpstr>9 政府采购明细表</vt:lpstr>
      <vt:lpstr>10  部门整体绩效目标表</vt:lpstr>
      <vt:lpstr>11-1 区级项目资金绩效目标表</vt:lpstr>
      <vt:lpstr>11-2 区级项目资金绩效目标表</vt:lpstr>
      <vt:lpstr>11-3 区级项目资金绩效目标表</vt:lpstr>
      <vt:lpstr>11-4 区级项目资金绩效目标表</vt:lpstr>
      <vt:lpstr>11-5区级项目资金绩效目标表</vt:lpstr>
      <vt:lpstr>11-6  区级项目资金绩效目标表</vt:lpstr>
      <vt:lpstr>11-7  区级项目资金绩效目标表</vt:lpstr>
      <vt:lpstr>11-8  区级项目资金绩效目标表</vt:lpstr>
      <vt:lpstr>11-9  区级项目资金绩效目标表</vt:lpstr>
      <vt:lpstr>11-10  区级项目资金绩效目标表</vt:lpstr>
      <vt:lpstr>11-11  区级项目资金绩效目标表 </vt:lpstr>
      <vt:lpstr>11-12  区级项目资金绩效目标表 </vt:lpstr>
      <vt:lpstr>11-13  区级项目资金绩效目标表 </vt:lpstr>
      <vt:lpstr>11-14  区级项目资金绩效目标表 </vt:lpstr>
      <vt:lpstr>11-15  区级项目资金绩效目标表</vt:lpstr>
      <vt:lpstr>11-16  区级项目资金绩效目标表</vt:lpstr>
      <vt:lpstr>11-17 区级项目资金绩效目标表</vt:lpstr>
      <vt:lpstr>11-18 区级项目资金绩效目标表</vt:lpstr>
      <vt:lpstr>11-19 区级项目资金绩效目标表</vt:lpstr>
      <vt:lpstr>11-20区级项目资金绩效目标表</vt:lpstr>
      <vt:lpstr>11-21区级项目资金绩效目标表</vt:lpstr>
      <vt:lpstr>11-22区级项目资金绩效目标表 (2)</vt:lpstr>
      <vt:lpstr>11-23区级项目资金绩效目标表</vt:lpstr>
      <vt:lpstr>11-24区级项目资金绩效目标表</vt:lpstr>
      <vt:lpstr>11-25区级项目资金绩效目标表</vt:lpstr>
      <vt:lpstr>11-26区级项目资金绩效目标表</vt:lpstr>
      <vt:lpstr>11-27区级项目资金绩效目标表</vt:lpstr>
      <vt:lpstr>11-28区级项目资金绩效目标表</vt:lpstr>
      <vt:lpstr>11-29区级项目资金绩效目标表</vt:lpstr>
      <vt:lpstr>11-30区级项目资金绩效目标表</vt:lpstr>
      <vt:lpstr>11-31区级项目资金绩效目标表</vt:lpstr>
      <vt:lpstr>11-32区级项目资金绩效目标表</vt:lpstr>
      <vt:lpstr>11-33区级项目资金绩效目标表</vt:lpstr>
      <vt:lpstr>11-34区级项目资金绩效目标表 (2)</vt:lpstr>
      <vt:lpstr>11-35区级项目资金绩效目标表</vt:lpstr>
      <vt:lpstr>11-36区级项目资金绩效目标表</vt:lpstr>
      <vt:lpstr>11-37区级项目资金绩效目标表 (2)</vt:lpstr>
      <vt:lpstr>11-38区级项目资金绩效目标表</vt:lpstr>
      <vt:lpstr>11-39区级项目资金绩效目标表</vt:lpstr>
      <vt:lpstr>11-40区级项目资金绩效目标表</vt:lpstr>
      <vt:lpstr>11-41区级项目资金绩效目标表</vt:lpstr>
      <vt:lpstr>11-42区级项目资金绩效目标表</vt:lpstr>
      <vt:lpstr>11-43区级项目资金绩效目标表</vt:lpstr>
      <vt:lpstr>11-44区级项目资金绩效目标表</vt:lpstr>
      <vt:lpstr>11-45区级项目资金绩效目标表</vt:lpstr>
      <vt:lpstr>11-46区级项目资金绩效目标表</vt:lpstr>
      <vt:lpstr>11-47区级项目资金绩效目标表</vt:lpstr>
      <vt:lpstr>11-48区级项目资金绩效目标表</vt:lpstr>
      <vt:lpstr>11-49区级项目资金绩效目标表</vt:lpstr>
      <vt:lpstr>11-50区级项目资金绩效目标表</vt:lpstr>
      <vt:lpstr>11-51区级项目资金绩效目标表</vt:lpstr>
      <vt:lpstr>11-52区级项目资金绩效目标表</vt:lpstr>
      <vt:lpstr>11-53区级项目资金绩效目标表 </vt:lpstr>
      <vt:lpstr>11-54区级项目资金绩效目标表 </vt:lpstr>
      <vt:lpstr>11-55区级项目资金绩效目标表 </vt:lpstr>
      <vt:lpstr>11-56区级项目资金绩效目标表</vt:lpstr>
      <vt:lpstr>11-57区级项目资金绩效目标表</vt:lpstr>
      <vt:lpstr>11-58区级项目资金绩效目标表</vt:lpstr>
      <vt:lpstr>11-59区级项目资金绩效目标表</vt:lpstr>
      <vt:lpstr>11-60区级项目资金绩效目标表</vt:lpstr>
      <vt:lpstr>11-61区级项目资金绩效目标表</vt:lpstr>
      <vt:lpstr>11-62区级项目资金绩效目标表</vt:lpstr>
      <vt:lpstr>11-63区级项目资金绩效目标表</vt:lpstr>
      <vt:lpstr>11-64区级项目资金绩效目标表</vt:lpstr>
      <vt:lpstr>11-65区级项目资金绩效目标表</vt:lpstr>
      <vt:lpstr>11-66区级项目资金绩效目标表</vt:lpstr>
      <vt:lpstr>11-67区级项目资金绩效目标表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2015-06-05T18:19:00Z</dcterms:created>
  <dcterms:modified xsi:type="dcterms:W3CDTF">2021-04-25T12:07:36Z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2052-10.1.0.6749</vt:lpwstr>
  </property>
</Properties>
</file>