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/>
  <bookViews>
    <workbookView windowWidth="20490" windowHeight="7785"/>
  </bookViews>
  <sheets>
    <sheet name="学生数及学校数" sheetId="10" r:id="rId1"/>
    <sheet name="分校信息" sheetId="9" r:id="rId2"/>
  </sheets>
  <definedNames>
    <definedName name="_xlnm._FilterDatabase" localSheetId="1" hidden="1">分校信息!$B$3:$L$130</definedName>
  </definedNames>
  <calcPr calcId="144525"/>
</workbook>
</file>

<file path=xl/sharedStrings.xml><?xml version="1.0" encoding="utf-8"?>
<sst xmlns="http://schemas.openxmlformats.org/spreadsheetml/2006/main" count="972" uniqueCount="536">
  <si>
    <t>2021-2022学年学生及学校统计表</t>
  </si>
  <si>
    <t>学生数一</t>
  </si>
  <si>
    <t>学生数二</t>
  </si>
  <si>
    <t>学校数</t>
  </si>
  <si>
    <t>合计</t>
  </si>
  <si>
    <t>公办</t>
  </si>
  <si>
    <t>民办</t>
  </si>
  <si>
    <t>公办含教师进修校
医科学校卫生部门办</t>
  </si>
  <si>
    <t>幼儿园</t>
  </si>
  <si>
    <t>独立幼儿园</t>
  </si>
  <si>
    <t>义务教育学校</t>
  </si>
  <si>
    <t>另有高完中6所</t>
  </si>
  <si>
    <t>其中普惠
8079</t>
  </si>
  <si>
    <t>附设幼儿园</t>
  </si>
  <si>
    <t>其中公办乡镇中心园18所
附设园67所</t>
  </si>
  <si>
    <t>义务教育</t>
  </si>
  <si>
    <t>单列小学</t>
  </si>
  <si>
    <t>小学</t>
  </si>
  <si>
    <t>教学点26所，其中大罗云阳无学生：
民办为实验一小、实验学校</t>
  </si>
  <si>
    <t>九年一贯制小学</t>
  </si>
  <si>
    <t>初中</t>
  </si>
  <si>
    <t xml:space="preserve"> 教学点</t>
  </si>
  <si>
    <t>九年一贯制</t>
  </si>
  <si>
    <t>横山、丁山、安稳
其中4所无初中生算入小学中：
大罗、羊叉、万隆、镇紫</t>
  </si>
  <si>
    <t>高中</t>
  </si>
  <si>
    <t>单列初中</t>
  </si>
  <si>
    <t>中职</t>
  </si>
  <si>
    <t>九年一贯制初中</t>
  </si>
  <si>
    <t>含教师进修校</t>
  </si>
  <si>
    <t>特殊教育</t>
  </si>
  <si>
    <t>完全中学初中</t>
  </si>
  <si>
    <t>完全中学高中</t>
  </si>
  <si>
    <t>序号</t>
  </si>
  <si>
    <t>学校名称</t>
  </si>
  <si>
    <t>举办者</t>
  </si>
  <si>
    <t>类别</t>
  </si>
  <si>
    <t>城乡分组</t>
  </si>
  <si>
    <t>学校代码</t>
  </si>
  <si>
    <t>学校地址</t>
  </si>
  <si>
    <t>办公电话</t>
  </si>
  <si>
    <t>占地
面积
（平方米）</t>
  </si>
  <si>
    <t>校舍建筑
面积
（平方米）</t>
  </si>
  <si>
    <t>教职工数</t>
  </si>
  <si>
    <t>专任教师</t>
  </si>
  <si>
    <t xml:space="preserve">学生
合计
</t>
  </si>
  <si>
    <t>初中班额</t>
  </si>
  <si>
    <t>初中生</t>
  </si>
  <si>
    <t>小学班额</t>
  </si>
  <si>
    <t>小学在校生数</t>
  </si>
  <si>
    <t>一年级</t>
  </si>
  <si>
    <t>二年级</t>
  </si>
  <si>
    <t>三年级</t>
  </si>
  <si>
    <t>#女</t>
  </si>
  <si>
    <t>四年级</t>
  </si>
  <si>
    <t>五年级</t>
  </si>
  <si>
    <t>六年级</t>
  </si>
  <si>
    <t>重庆市綦江区城南中学</t>
  </si>
  <si>
    <t>县级教育部门</t>
  </si>
  <si>
    <t>城市</t>
  </si>
  <si>
    <t>3150000366</t>
  </si>
  <si>
    <t xml:space="preserve">重庆市綦江区古南街道綦齿社区文兴路9号	</t>
  </si>
  <si>
    <t xml:space="preserve">48645018	</t>
  </si>
  <si>
    <t>重庆市綦江区扶欢中学</t>
  </si>
  <si>
    <t>县镇</t>
  </si>
  <si>
    <t>3150001397</t>
  </si>
  <si>
    <t xml:space="preserve">重庆市綦江区扶欢镇万寿118号	</t>
  </si>
  <si>
    <t xml:space="preserve">48790534	</t>
  </si>
  <si>
    <t>重庆市綦江区赶水中学</t>
  </si>
  <si>
    <t>3150003182</t>
  </si>
  <si>
    <t xml:space="preserve">重庆市綦江区赶水镇谢家街41号	</t>
  </si>
  <si>
    <t xml:space="preserve">48772351	</t>
  </si>
  <si>
    <t>重庆市綦江区古南中学</t>
  </si>
  <si>
    <t>3150000365</t>
  </si>
  <si>
    <t xml:space="preserve">重庆市綦江区古南街道办事处百步梯委员会	</t>
  </si>
  <si>
    <t xml:space="preserve">48662056	</t>
  </si>
  <si>
    <t>重庆市綦江区郭扶中学</t>
  </si>
  <si>
    <t>3150001392</t>
  </si>
  <si>
    <t xml:space="preserve">重庆市綦江区郭扶镇交通路58号	</t>
  </si>
  <si>
    <t xml:space="preserve">48430818	</t>
  </si>
  <si>
    <t>重庆市綦江区康德城中学</t>
  </si>
  <si>
    <t>3150000451</t>
  </si>
  <si>
    <t>重庆市綦江区莲石中学</t>
  </si>
  <si>
    <t>农村</t>
  </si>
  <si>
    <t>3150003200</t>
  </si>
  <si>
    <t xml:space="preserve">重庆市綦江区隆盛镇莲花村苏家坪坝	</t>
  </si>
  <si>
    <t xml:space="preserve">48481125	</t>
  </si>
  <si>
    <t>重庆市綦江区隆盛中学</t>
  </si>
  <si>
    <t>3150003199</t>
  </si>
  <si>
    <t xml:space="preserve">重庆市綦江区隆盛镇关口街1号	</t>
  </si>
  <si>
    <t xml:space="preserve">48480008	</t>
  </si>
  <si>
    <t>重庆市綦江区三角中学</t>
  </si>
  <si>
    <t>3150003197</t>
  </si>
  <si>
    <t xml:space="preserve">重庆市綦江区三角镇农贸街33号	</t>
  </si>
  <si>
    <t xml:space="preserve">48400137	</t>
  </si>
  <si>
    <t>重庆市綦江区石壕中学</t>
  </si>
  <si>
    <t>3150003261</t>
  </si>
  <si>
    <t xml:space="preserve">重庆市綦江区石壕镇石泉村5组121号	</t>
  </si>
  <si>
    <t xml:space="preserve">48740019	</t>
  </si>
  <si>
    <t>重庆市綦江区石角中学</t>
  </si>
  <si>
    <t>3150000407</t>
  </si>
  <si>
    <t xml:space="preserve">重庆市綦江区石角正街132号	</t>
  </si>
  <si>
    <t xml:space="preserve">48564187	</t>
  </si>
  <si>
    <t>重庆市綦江区通惠中学</t>
  </si>
  <si>
    <t>3150001323</t>
  </si>
  <si>
    <t xml:space="preserve">重庆市綦江区通惠街道体育馆	</t>
  </si>
  <si>
    <t xml:space="preserve">48601186	</t>
  </si>
  <si>
    <t>重庆市綦江区新盛中学</t>
  </si>
  <si>
    <t>3150001332</t>
  </si>
  <si>
    <t xml:space="preserve">重庆市綦江区新盛街道龙源街26号	</t>
  </si>
  <si>
    <t xml:space="preserve">48693277	</t>
  </si>
  <si>
    <t>重庆市綦江区永城中学</t>
  </si>
  <si>
    <t>3150003201</t>
  </si>
  <si>
    <t xml:space="preserve">重庆市綦江区永城镇大兴村大寺社132号	</t>
  </si>
  <si>
    <t xml:space="preserve">48489067	</t>
  </si>
  <si>
    <t>重庆市綦江区永新中学</t>
  </si>
  <si>
    <t>3150003313</t>
  </si>
  <si>
    <t xml:space="preserve">重庆市綦江区永新镇菜市北街9号	</t>
  </si>
  <si>
    <t xml:space="preserve">48460758	</t>
  </si>
  <si>
    <t>重庆市綦江区中峰中学</t>
  </si>
  <si>
    <t>3150003305</t>
  </si>
  <si>
    <t xml:space="preserve">重庆市綦江区中峰镇中峰路41号	</t>
  </si>
  <si>
    <t xml:space="preserve">48469754	</t>
  </si>
  <si>
    <t>重庆市綦江区篆塘中学</t>
  </si>
  <si>
    <t>3150001393</t>
  </si>
  <si>
    <t xml:space="preserve">重庆市綦江区篆塘镇篆南街20号	</t>
  </si>
  <si>
    <t xml:space="preserve">48229200	</t>
  </si>
  <si>
    <t>重庆市綦江南州中学校</t>
  </si>
  <si>
    <t>3450000131</t>
  </si>
  <si>
    <t xml:space="preserve">重庆市綦江区文龙街道天星大道53号	</t>
  </si>
  <si>
    <t xml:space="preserve">48623709	</t>
  </si>
  <si>
    <t>重庆市綦江区打通中学</t>
  </si>
  <si>
    <t>3450000178</t>
  </si>
  <si>
    <t xml:space="preserve">重庆市綦江区打通镇打通北路70-10号  	</t>
  </si>
  <si>
    <t xml:space="preserve">48700530	</t>
  </si>
  <si>
    <t>重庆市綦江区东溪中学</t>
  </si>
  <si>
    <t>3450000162</t>
  </si>
  <si>
    <t xml:space="preserve">重庆市綦江区东溪镇新市场83号	</t>
  </si>
  <si>
    <t xml:space="preserve">48753004	</t>
  </si>
  <si>
    <t>重庆市綦江区三江中学</t>
  </si>
  <si>
    <t>3450000135</t>
  </si>
  <si>
    <t xml:space="preserve">重庆市綦江区三江街道重炼社区红卫小区27号	</t>
  </si>
  <si>
    <t xml:space="preserve">48206575	</t>
  </si>
  <si>
    <t>重庆市綦江实验中学校</t>
  </si>
  <si>
    <t>3450000182</t>
  </si>
  <si>
    <t xml:space="preserve">重庆市綦江区古南街道陵园路50号	</t>
  </si>
  <si>
    <t xml:space="preserve">48663929	</t>
  </si>
  <si>
    <t>重庆市綦江中学</t>
  </si>
  <si>
    <t>3450000128</t>
  </si>
  <si>
    <t xml:space="preserve">重庆市綦江区通惠街道新兴社区登瀛大道6号	</t>
  </si>
  <si>
    <t xml:space="preserve">48662939	</t>
  </si>
  <si>
    <t>重庆市綦江区安稳大堰村小</t>
  </si>
  <si>
    <t>教学点</t>
  </si>
  <si>
    <t>2150003834</t>
  </si>
  <si>
    <t xml:space="preserve">重庆市綦江区安稳镇大堰村	</t>
  </si>
  <si>
    <t xml:space="preserve">48343966	</t>
  </si>
  <si>
    <t>重庆市綦江区安稳麻沟村小</t>
  </si>
  <si>
    <t>2150003830</t>
  </si>
  <si>
    <t xml:space="preserve">重庆市綦江区安稳镇麻沟村	</t>
  </si>
  <si>
    <t xml:space="preserve">48332387	</t>
  </si>
  <si>
    <t>重庆市綦江区柴坝草坪村小</t>
  </si>
  <si>
    <t>2150003387</t>
  </si>
  <si>
    <t xml:space="preserve">重庆市綦江区东溪镇草坪村	</t>
  </si>
  <si>
    <t xml:space="preserve">48744983	</t>
  </si>
  <si>
    <t>重庆市綦江区柴坝大榜村小</t>
  </si>
  <si>
    <t>2150003386</t>
  </si>
  <si>
    <t xml:space="preserve">重庆市綦江区东溪镇大榜村	</t>
  </si>
  <si>
    <t>重庆市綦江区大罗余家村小</t>
  </si>
  <si>
    <t>2150000051</t>
  </si>
  <si>
    <t xml:space="preserve">重庆市綦江区余家村民委员会	</t>
  </si>
  <si>
    <t xml:space="preserve">48740262	</t>
  </si>
  <si>
    <t>重庆市綦江区扶欢大石板村小</t>
  </si>
  <si>
    <t>2150003157</t>
  </si>
  <si>
    <t xml:space="preserve">重庆市綦江区扶欢镇大石板村委会	</t>
  </si>
  <si>
    <t xml:space="preserve">48790546	</t>
  </si>
  <si>
    <t>重庆市綦江区扶欢高滩村小</t>
  </si>
  <si>
    <t>2150000610</t>
  </si>
  <si>
    <t xml:space="preserve">重庆市綦江区扶欢镇高滩村委会	</t>
  </si>
  <si>
    <t>重庆市綦江区扶欢岚垭村小</t>
  </si>
  <si>
    <t>2150003151</t>
  </si>
  <si>
    <t xml:space="preserve">重庆市綦江区扶欢镇岚垭村委会	</t>
  </si>
  <si>
    <t>重庆市綦江区福林福林村小</t>
  </si>
  <si>
    <t>2150000438</t>
  </si>
  <si>
    <t xml:space="preserve">重庆市綦江区东溪镇福林村	</t>
  </si>
  <si>
    <t xml:space="preserve">48755018	</t>
  </si>
  <si>
    <t>重庆市綦江区福林唐家村小</t>
  </si>
  <si>
    <t>2150003375</t>
  </si>
  <si>
    <t xml:space="preserve">重庆市綦江区东溪镇唐家村	</t>
  </si>
  <si>
    <t>重庆市綦江区郭扶同心村小</t>
  </si>
  <si>
    <t>2150003170</t>
  </si>
  <si>
    <t xml:space="preserve">重庆市綦江区郭扶镇同心村	</t>
  </si>
  <si>
    <t xml:space="preserve">48430432	</t>
  </si>
  <si>
    <t>重庆市綦江区横山巨龙村小</t>
  </si>
  <si>
    <t>2150002915</t>
  </si>
  <si>
    <t xml:space="preserve">重庆市綦江区横山镇新荣村	</t>
  </si>
  <si>
    <t xml:space="preserve">48406376	</t>
  </si>
  <si>
    <t>重庆市綦江区石壕柏果村小</t>
  </si>
  <si>
    <t>2150003802</t>
  </si>
  <si>
    <t xml:space="preserve">重庆市綦江区石壕镇梨园8社	</t>
  </si>
  <si>
    <t xml:space="preserve">48740020	</t>
  </si>
  <si>
    <t>重庆市綦江区万隆万龙村小</t>
  </si>
  <si>
    <t>2150003817</t>
  </si>
  <si>
    <t xml:space="preserve">重庆市綦江区石壕镇万龙村1社	</t>
  </si>
  <si>
    <t xml:space="preserve">48740757	</t>
  </si>
  <si>
    <t>重庆市綦江区万兴春灯村小</t>
  </si>
  <si>
    <t>2150002962</t>
  </si>
  <si>
    <t xml:space="preserve">重庆市綦江区文龙街道春灯村4社	</t>
  </si>
  <si>
    <t xml:space="preserve">48603926	</t>
  </si>
  <si>
    <t>重庆市綦江区新场力帆光彩小学</t>
  </si>
  <si>
    <t>2150003429</t>
  </si>
  <si>
    <t xml:space="preserve">重庆市綦江区隆盛镇十隆村新场街	</t>
  </si>
  <si>
    <t xml:space="preserve">48480845	</t>
  </si>
  <si>
    <t>重庆市綦江区新民齐雨村小</t>
  </si>
  <si>
    <t>2150002947</t>
  </si>
  <si>
    <t xml:space="preserve">重庆市綦江区石角镇齐雨村	</t>
  </si>
  <si>
    <t xml:space="preserve">48259016	</t>
  </si>
  <si>
    <t>重庆市綦江区羊角大生田村小</t>
  </si>
  <si>
    <t>2150003836</t>
  </si>
  <si>
    <t xml:space="preserve">重庆市綦江区安稳镇召台村	</t>
  </si>
  <si>
    <t xml:space="preserve">48829021	</t>
  </si>
  <si>
    <t>重庆市綦江区永城黄沙村小</t>
  </si>
  <si>
    <t>2150003435</t>
  </si>
  <si>
    <t xml:space="preserve">重庆市綦江区永城镇黄沙村委会  	</t>
  </si>
  <si>
    <t xml:space="preserve">48489066	</t>
  </si>
  <si>
    <t>重庆市綦江区永久上榜村小</t>
  </si>
  <si>
    <t>2150003361</t>
  </si>
  <si>
    <t xml:space="preserve">重庆市綦江区东溪镇盆石村	</t>
  </si>
  <si>
    <t xml:space="preserve">48742988	</t>
  </si>
  <si>
    <t>重庆市綦江区永久尚书村小</t>
  </si>
  <si>
    <t>2150003362</t>
  </si>
  <si>
    <t xml:space="preserve">重庆市綦江区东溪镇盆石村委员会	</t>
  </si>
  <si>
    <t>重庆市綦江区永乐白云村小</t>
  </si>
  <si>
    <t>2150003300</t>
  </si>
  <si>
    <t xml:space="preserve">重庆市綦江区东溪镇白云村	</t>
  </si>
  <si>
    <t xml:space="preserve">48753042	</t>
  </si>
  <si>
    <t>重庆市綦江区镇紫西牛村小</t>
  </si>
  <si>
    <t>2150003339</t>
  </si>
  <si>
    <t xml:space="preserve">重庆市綦江区东溪镇结龙村  	</t>
  </si>
  <si>
    <t xml:space="preserve">48759345	</t>
  </si>
  <si>
    <t>重庆市綦江区镇紫新设村小</t>
  </si>
  <si>
    <t>2150003335</t>
  </si>
  <si>
    <t xml:space="preserve">重庆市綦江区东溪镇新石村  	</t>
  </si>
  <si>
    <t>重庆市綦江区篆塘遥河村小</t>
  </si>
  <si>
    <t>2150003112</t>
  </si>
  <si>
    <t xml:space="preserve">重庆市綦江区篆塘镇遥河村12组	</t>
  </si>
  <si>
    <t xml:space="preserve">48229359	</t>
  </si>
  <si>
    <t>重庆市綦江区安稳学校</t>
  </si>
  <si>
    <t>3150003263</t>
  </si>
  <si>
    <t xml:space="preserve">重庆市綦江区安稳镇安稳路13号	</t>
  </si>
  <si>
    <t xml:space="preserve">48826302	</t>
  </si>
  <si>
    <t>重庆市綦江区丁山学校</t>
  </si>
  <si>
    <t>3150003183</t>
  </si>
  <si>
    <t xml:space="preserve">重庆市綦江区丁山镇永平路48号	</t>
  </si>
  <si>
    <t xml:space="preserve">48757017	</t>
  </si>
  <si>
    <t>重庆市綦江区横山学校</t>
  </si>
  <si>
    <t>3150001331</t>
  </si>
  <si>
    <t xml:space="preserve">重庆市綦江区横山镇回新社区101号	</t>
  </si>
  <si>
    <t>重庆市綦江区北渡学校</t>
  </si>
  <si>
    <t>2150002627</t>
  </si>
  <si>
    <t xml:space="preserve">重庆市綦江区古南街道北渡场55号	</t>
  </si>
  <si>
    <t xml:space="preserve">48605052	</t>
  </si>
  <si>
    <t>重庆市綦江区柴坝学校</t>
  </si>
  <si>
    <t>3150003179</t>
  </si>
  <si>
    <t xml:space="preserve">重庆市綦江区东溪镇大安村	</t>
  </si>
  <si>
    <t>重庆市綦江区城南小学</t>
  </si>
  <si>
    <t>2150002621</t>
  </si>
  <si>
    <t xml:space="preserve">重庆市綦江区古南街道桥河工人七村	</t>
  </si>
  <si>
    <t xml:space="preserve">48643218	</t>
  </si>
  <si>
    <t>重庆市綦江区吹角小学</t>
  </si>
  <si>
    <t>2150003782</t>
  </si>
  <si>
    <t xml:space="preserve">重庆市綦江区打通镇吹角村五组	</t>
  </si>
  <si>
    <t xml:space="preserve">48701910	</t>
  </si>
  <si>
    <t>重庆市綦江区打通第二小学</t>
  </si>
  <si>
    <t>2150003798</t>
  </si>
  <si>
    <t xml:space="preserve">重庆市綦江区打通镇老街17号	</t>
  </si>
  <si>
    <t xml:space="preserve">48700135	</t>
  </si>
  <si>
    <t>重庆市綦江区打通第一小学</t>
  </si>
  <si>
    <t>2150003778</t>
  </si>
  <si>
    <t xml:space="preserve">重庆市綦江区打通镇新兴街29号	</t>
  </si>
  <si>
    <t xml:space="preserve">48202610	</t>
  </si>
  <si>
    <t>重庆市綦江区大罗学校</t>
  </si>
  <si>
    <t>3150003268</t>
  </si>
  <si>
    <t xml:space="preserve">重庆市綦江区打通镇大罗村村民委员会	</t>
  </si>
  <si>
    <t>重庆市綦江区登瀛学校</t>
  </si>
  <si>
    <t>3150001330</t>
  </si>
  <si>
    <t xml:space="preserve">重庆市綦江区通惠街道登瀛社区老街42号	</t>
  </si>
  <si>
    <t xml:space="preserve">48692556	</t>
  </si>
  <si>
    <t>重庆市綦江区第一实验小学</t>
  </si>
  <si>
    <t>2150003204</t>
  </si>
  <si>
    <t xml:space="preserve">重庆市綦江区文龙街道五福路一号	</t>
  </si>
  <si>
    <t xml:space="preserve">48628911	</t>
  </si>
  <si>
    <t>重庆市綦江区东溪书院街小学</t>
  </si>
  <si>
    <t>2150003316</t>
  </si>
  <si>
    <t xml:space="preserve">重庆市綦江区东溪镇书院街59号	</t>
  </si>
  <si>
    <t xml:space="preserve">48752378	</t>
  </si>
  <si>
    <t>重庆市綦江区东源小学</t>
  </si>
  <si>
    <t>2150002900</t>
  </si>
  <si>
    <t xml:space="preserve">重庆市綦江区三江街道四钢新建小区26号	</t>
  </si>
  <si>
    <t xml:space="preserve">48249400	</t>
  </si>
  <si>
    <t>重庆市綦江区分水小学</t>
  </si>
  <si>
    <t>2150003123</t>
  </si>
  <si>
    <t xml:space="preserve">重庆市綦江区篆塘镇民丰村9社	</t>
  </si>
  <si>
    <t xml:space="preserve">48435105	</t>
  </si>
  <si>
    <t>重庆市綦江区逢春学校</t>
  </si>
  <si>
    <t>3150003267</t>
  </si>
  <si>
    <t xml:space="preserve">重庆市綦江区石壕镇逢春一路12号	</t>
  </si>
  <si>
    <t xml:space="preserve">48806331	</t>
  </si>
  <si>
    <t>重庆市綦江区扶欢小学</t>
  </si>
  <si>
    <t>2150003129</t>
  </si>
  <si>
    <t xml:space="preserve">重庆市綦江区扶欢镇高滩岩路139号	</t>
  </si>
  <si>
    <t>重庆市綦江区福林学校</t>
  </si>
  <si>
    <t>3150003181</t>
  </si>
  <si>
    <t xml:space="preserve">重庆市綦江区东溪镇龙井村1社	</t>
  </si>
  <si>
    <t>重庆市綦江区盖石学校</t>
  </si>
  <si>
    <t>3150001396</t>
  </si>
  <si>
    <t xml:space="preserve">重庆市綦江区篆塘镇盖石街96号	</t>
  </si>
  <si>
    <t xml:space="preserve">48227015	</t>
  </si>
  <si>
    <t>重庆市綦江区赶水小学</t>
  </si>
  <si>
    <t>2150003274</t>
  </si>
  <si>
    <t xml:space="preserve">重庆市綦江区赶水镇胜利路5号附5号	</t>
  </si>
  <si>
    <t xml:space="preserve">48772493	</t>
  </si>
  <si>
    <t>重庆市綦江区高庙学校</t>
  </si>
  <si>
    <t>3150001395</t>
  </si>
  <si>
    <t xml:space="preserve">重庆市綦江区郭扶镇高庙场桂花路63号	</t>
  </si>
  <si>
    <t xml:space="preserve">48439858	</t>
  </si>
  <si>
    <t>重庆市綦江区高青学校</t>
  </si>
  <si>
    <t>3150001394</t>
  </si>
  <si>
    <t xml:space="preserve">重庆市綦江区郭扶镇高青场128号	</t>
  </si>
  <si>
    <t xml:space="preserve">48439701	</t>
  </si>
  <si>
    <t>重庆市綦江区古剑学校</t>
  </si>
  <si>
    <t>3150000404</t>
  </si>
  <si>
    <t xml:space="preserve">重庆市綦江区古剑街上场口	</t>
  </si>
  <si>
    <t xml:space="preserve">48696002	</t>
  </si>
  <si>
    <t>重庆市綦江区郭扶小学</t>
  </si>
  <si>
    <t>2150003165</t>
  </si>
  <si>
    <t xml:space="preserve">重庆市綦江区郭扶镇顺河街29号	</t>
  </si>
  <si>
    <t>重庆市綦江区吉安小学</t>
  </si>
  <si>
    <t>2150003422</t>
  </si>
  <si>
    <t xml:space="preserve">重庆市綦江区三角镇佛子寺村委会	</t>
  </si>
  <si>
    <t xml:space="preserve">48400909	</t>
  </si>
  <si>
    <t>重庆市綦江区九龙小学</t>
  </si>
  <si>
    <t>2150008052</t>
  </si>
  <si>
    <t xml:space="preserve">重庆市綦江区文龙街道天星大道35号	</t>
  </si>
  <si>
    <t xml:space="preserve">48696016	</t>
  </si>
  <si>
    <t>重庆市綦江区九龙小学南州校区</t>
  </si>
  <si>
    <t>2150001033</t>
  </si>
  <si>
    <t xml:space="preserve">48612619	</t>
  </si>
  <si>
    <t>重庆市綦江区康德城第一小学</t>
  </si>
  <si>
    <t>2150000804</t>
  </si>
  <si>
    <t xml:space="preserve">重庆市綦江区康德城城市花园中部	</t>
  </si>
  <si>
    <t xml:space="preserve">48699951	</t>
  </si>
  <si>
    <t>重庆市綦江区乐兴小学</t>
  </si>
  <si>
    <t>2150003423</t>
  </si>
  <si>
    <t xml:space="preserve">重庆市綦江区三角镇乐兴街58号	</t>
  </si>
  <si>
    <t xml:space="preserve">48409733	</t>
  </si>
  <si>
    <t>重庆市綦江区莲石小学</t>
  </si>
  <si>
    <t>2150003430</t>
  </si>
  <si>
    <t xml:space="preserve">重庆市綦江区隆盛镇莲花村杉树坪	</t>
  </si>
  <si>
    <t xml:space="preserve">48481115	</t>
  </si>
  <si>
    <t>重庆市綦江区陵园小学</t>
  </si>
  <si>
    <t>2150001209</t>
  </si>
  <si>
    <t xml:space="preserve">重庆市綦江区通惠街道学府路2号	</t>
  </si>
  <si>
    <t xml:space="preserve">48659928	</t>
  </si>
  <si>
    <t>重庆市綦江区陵园小学通惠校区</t>
  </si>
  <si>
    <t>2150001051</t>
  </si>
  <si>
    <t xml:space="preserve">重庆市綦江区文龙街道天星大道18号	</t>
  </si>
  <si>
    <t xml:space="preserve">48696027	</t>
  </si>
  <si>
    <t>重庆市綦江区隆盛小学</t>
  </si>
  <si>
    <t>2150003424</t>
  </si>
  <si>
    <t xml:space="preserve">重庆市綦江区隆盛镇关口巷66号	</t>
  </si>
  <si>
    <t xml:space="preserve">48480512	</t>
  </si>
  <si>
    <t>重庆市綦江区罗家小学</t>
  </si>
  <si>
    <t>2150000372</t>
  </si>
  <si>
    <t xml:space="preserve">重庆市綦江区永新镇罗家街村65号	</t>
  </si>
  <si>
    <t xml:space="preserve">48465070	</t>
  </si>
  <si>
    <t>重庆市綦江区民族小学</t>
  </si>
  <si>
    <t>2150003358</t>
  </si>
  <si>
    <t xml:space="preserve">重庆市綦江区赶水镇岔滩场42号	</t>
  </si>
  <si>
    <t xml:space="preserve">48799042	</t>
  </si>
  <si>
    <t>重庆市綦江区南州小学</t>
  </si>
  <si>
    <t>2150002805</t>
  </si>
  <si>
    <t xml:space="preserve">重庆市綦江区虹桥路18幢	</t>
  </si>
  <si>
    <t xml:space="preserve">48664340	</t>
  </si>
  <si>
    <t>重庆市綦江区蒲河学校</t>
  </si>
  <si>
    <t>2150002958</t>
  </si>
  <si>
    <t xml:space="preserve">重庆市綦江区石角镇蒲河新建路8号  	</t>
  </si>
  <si>
    <t xml:space="preserve">48225459	</t>
  </si>
  <si>
    <t>重庆市綦江区骑龙小学</t>
  </si>
  <si>
    <t>2150003113</t>
  </si>
  <si>
    <t xml:space="preserve">重庆市綦江区郭扶镇骑龙场58号	</t>
  </si>
  <si>
    <t xml:space="preserve">48434102	</t>
  </si>
  <si>
    <t>重庆市綦江区三会学校</t>
  </si>
  <si>
    <t>2150003941</t>
  </si>
  <si>
    <t xml:space="preserve">重庆市綦江区永新镇三会街124号	</t>
  </si>
  <si>
    <t xml:space="preserve">48466712	</t>
  </si>
  <si>
    <t>重庆市綦江区三江第二小学</t>
  </si>
  <si>
    <t>2150002898</t>
  </si>
  <si>
    <t xml:space="preserve">重庆市綦江区三江街道第五村三社	</t>
  </si>
  <si>
    <t xml:space="preserve">48206723	</t>
  </si>
  <si>
    <t>重庆市綦江区三江第一小学</t>
  </si>
  <si>
    <t>2150002892</t>
  </si>
  <si>
    <t xml:space="preserve">重庆市綦江区三江街道雷园路54号	</t>
  </si>
  <si>
    <t xml:space="preserve">48201382	</t>
  </si>
  <si>
    <t>重庆市綦江区三角小学</t>
  </si>
  <si>
    <t>2150003419</t>
  </si>
  <si>
    <t xml:space="preserve">重庆市綦江区三角镇农贸街17号	</t>
  </si>
  <si>
    <t xml:space="preserve">48400436	</t>
  </si>
  <si>
    <t>重庆市綦江区沙溪小学</t>
  </si>
  <si>
    <t>2150000861</t>
  </si>
  <si>
    <t xml:space="preserve">重庆市綦江区文龙街道沙溪路42号	</t>
  </si>
  <si>
    <t>重庆市綦江区沙溪小学古南校区</t>
  </si>
  <si>
    <t>2150001417</t>
  </si>
  <si>
    <t xml:space="preserve">重庆市綦江区古南街道陵园路38号	</t>
  </si>
  <si>
    <t xml:space="preserve">48662547	</t>
  </si>
  <si>
    <t>重庆市綦江区升平学校</t>
  </si>
  <si>
    <t>3150003306</t>
  </si>
  <si>
    <t xml:space="preserve">重庆市綦江区永新镇升平街村	</t>
  </si>
  <si>
    <t xml:space="preserve">48461598	</t>
  </si>
  <si>
    <t>重庆市綦江区石壕小学</t>
  </si>
  <si>
    <t>2150003801</t>
  </si>
  <si>
    <t xml:space="preserve">重庆市綦江区石壕镇老街43号	</t>
  </si>
  <si>
    <t>重庆市綦江区石角小学</t>
  </si>
  <si>
    <t>2150002932</t>
  </si>
  <si>
    <t xml:space="preserve">重庆市綦江区石角镇正街98号	</t>
  </si>
  <si>
    <t xml:space="preserve">48250590	</t>
  </si>
  <si>
    <t>重庆市綦江区实验学校</t>
  </si>
  <si>
    <t>2150000376</t>
  </si>
  <si>
    <t xml:space="preserve">綦江区文龙街道长青路44号	</t>
  </si>
  <si>
    <t xml:space="preserve">48661733	</t>
  </si>
  <si>
    <t>重庆市綦江区适中学校</t>
  </si>
  <si>
    <t>3150003195</t>
  </si>
  <si>
    <t xml:space="preserve">重庆市綦江区赶水镇适中场64号附8号	</t>
  </si>
  <si>
    <t xml:space="preserve">48778085	</t>
  </si>
  <si>
    <t>重庆市綦江区松藻学校</t>
  </si>
  <si>
    <t>3150003277</t>
  </si>
  <si>
    <t xml:space="preserve">重庆市綦江区安稳镇松南路234号	</t>
  </si>
  <si>
    <t xml:space="preserve">48822279	</t>
  </si>
  <si>
    <t>重庆市綦江区天池学校</t>
  </si>
  <si>
    <t>3150003274</t>
  </si>
  <si>
    <t xml:space="preserve">重庆市綦江区石壕镇天池二路18号	</t>
  </si>
  <si>
    <t xml:space="preserve">48802526	</t>
  </si>
  <si>
    <t>重庆市綦江区通惠小学</t>
  </si>
  <si>
    <t>2150002931</t>
  </si>
  <si>
    <t xml:space="preserve">重庆市綦江区通惠街道惠滨二路1号	</t>
  </si>
  <si>
    <t xml:space="preserve">48601261	</t>
  </si>
  <si>
    <t>重庆市綦江区土台学校</t>
  </si>
  <si>
    <t>3150003176</t>
  </si>
  <si>
    <t xml:space="preserve">重庆市綦江区赶水镇洋渡村委会	</t>
  </si>
  <si>
    <t xml:space="preserve">48794010	</t>
  </si>
  <si>
    <t>重庆市綦江区万隆学校</t>
  </si>
  <si>
    <t>3150003278</t>
  </si>
  <si>
    <t xml:space="preserve">重庆市綦江区石壕镇万龙街26号	</t>
  </si>
  <si>
    <t>重庆市綦江区万兴小学</t>
  </si>
  <si>
    <t>2150002970</t>
  </si>
  <si>
    <t xml:space="preserve">重庆市綦江区文龙街道万兴场109号	</t>
  </si>
  <si>
    <t>重庆市綦江区文龙小学</t>
  </si>
  <si>
    <t>2150002973</t>
  </si>
  <si>
    <t xml:space="preserve">重庆市綦江区文龙街道东部新城滨河大道7号	</t>
  </si>
  <si>
    <t xml:space="preserve">18323051493	</t>
  </si>
  <si>
    <t>重庆市綦江区新场小学</t>
  </si>
  <si>
    <t>2150003427</t>
  </si>
  <si>
    <t>重庆市綦江区新建小学</t>
  </si>
  <si>
    <t>3150003280</t>
  </si>
  <si>
    <t xml:space="preserve">重庆市綦江区永新镇新建村	</t>
  </si>
  <si>
    <t xml:space="preserve">48465031	</t>
  </si>
  <si>
    <t>重庆市綦江区新民小学</t>
  </si>
  <si>
    <t>2150002943</t>
  </si>
  <si>
    <t xml:space="preserve">重庆市綦江区石角镇铺子村3社	</t>
  </si>
  <si>
    <t>重庆市綦江区新盛小学</t>
  </si>
  <si>
    <t>2150002941</t>
  </si>
  <si>
    <t xml:space="preserve">重庆市綦江区新盛街道气田村塾村	</t>
  </si>
  <si>
    <t xml:space="preserve">48693598	</t>
  </si>
  <si>
    <t>重庆市綦江区羊叉学校</t>
  </si>
  <si>
    <t>3150003271</t>
  </si>
  <si>
    <t xml:space="preserve">重庆市綦江区石壕镇羊叉村	</t>
  </si>
  <si>
    <t xml:space="preserve">48747295	</t>
  </si>
  <si>
    <t>重庆市綦江区羊角学校</t>
  </si>
  <si>
    <t>3150003266</t>
  </si>
  <si>
    <t xml:space="preserve">重庆市綦江区安稳镇羊角街49号	</t>
  </si>
  <si>
    <t>重庆市綦江区杨地湾学校</t>
  </si>
  <si>
    <t>3150003272</t>
  </si>
  <si>
    <t xml:space="preserve">重庆市綦江区安稳镇渝阳二路63号	</t>
  </si>
  <si>
    <t xml:space="preserve">48748031	</t>
  </si>
  <si>
    <t>重庆市綦江区营盘山小学</t>
  </si>
  <si>
    <t>2150002807</t>
  </si>
  <si>
    <t xml:space="preserve">重庆市綦江区文龙街道五福路19号	</t>
  </si>
  <si>
    <t xml:space="preserve">48622878	</t>
  </si>
  <si>
    <t>重庆市綦江区瀛坪小学</t>
  </si>
  <si>
    <t>2150002967</t>
  </si>
  <si>
    <t xml:space="preserve">重庆市綦江区石角镇坪上村村民委员会	</t>
  </si>
  <si>
    <t xml:space="preserve">48256297	</t>
  </si>
  <si>
    <t>重庆市綦江区瀛山学校</t>
  </si>
  <si>
    <t>3150001322</t>
  </si>
  <si>
    <t xml:space="preserve">重庆市綦江区石角镇白云路59号	</t>
  </si>
  <si>
    <t xml:space="preserve">48208069	</t>
  </si>
  <si>
    <t>重庆市綦江区永城小学</t>
  </si>
  <si>
    <t>2150003432</t>
  </si>
  <si>
    <t xml:space="preserve">重庆市綦江区永城镇永丰居委会	</t>
  </si>
  <si>
    <t>重庆市綦江区永久小学</t>
  </si>
  <si>
    <t>2150003360</t>
  </si>
  <si>
    <t>重庆市綦江区永乐小学</t>
  </si>
  <si>
    <t>2150003312</t>
  </si>
  <si>
    <t xml:space="preserve">重庆市綦江区东溪镇正街219号	</t>
  </si>
  <si>
    <t>重庆市綦江区永新小学</t>
  </si>
  <si>
    <t>2150004003</t>
  </si>
  <si>
    <t xml:space="preserve">重庆市綦江区永新镇龙凤大道23号	</t>
  </si>
  <si>
    <t xml:space="preserve">48460039	</t>
  </si>
  <si>
    <t>重庆市綦江区藻渡小学</t>
  </si>
  <si>
    <t>2150000014</t>
  </si>
  <si>
    <t xml:space="preserve">重庆市綦江区赶水镇藻渡村11社	</t>
  </si>
  <si>
    <t xml:space="preserve">48779006	</t>
  </si>
  <si>
    <t>重庆市綦江区长乐小学</t>
  </si>
  <si>
    <t>2150000345</t>
  </si>
  <si>
    <t xml:space="preserve">重庆市綦江区古南石桥路26号	</t>
  </si>
  <si>
    <t xml:space="preserve">48690190	</t>
  </si>
  <si>
    <t>重庆市綦江区镇紫学校</t>
  </si>
  <si>
    <t>2150003325</t>
  </si>
  <si>
    <t xml:space="preserve">重庆市綦江区东溪镇四居孝感路7号	</t>
  </si>
  <si>
    <t>重庆市綦江区正自学校</t>
  </si>
  <si>
    <t>3150001327</t>
  </si>
  <si>
    <t xml:space="preserve">重庆市綦江区新盛街道宝石路80号	</t>
  </si>
  <si>
    <t xml:space="preserve">48695186	</t>
  </si>
  <si>
    <t>重庆市綦江区中峰小学</t>
  </si>
  <si>
    <t>2150003986</t>
  </si>
  <si>
    <t xml:space="preserve">重庆市綦江区中峰镇新场街3#	</t>
  </si>
  <si>
    <t xml:space="preserve">48469298	</t>
  </si>
  <si>
    <t>重庆市綦江区中山路小学</t>
  </si>
  <si>
    <t>2150002622</t>
  </si>
  <si>
    <t xml:space="preserve">重庆市綦江区中山路6号	</t>
  </si>
  <si>
    <t xml:space="preserve">48668867	</t>
  </si>
  <si>
    <t>重庆市綦江区篆塘小学</t>
  </si>
  <si>
    <t>2150003110</t>
  </si>
  <si>
    <t xml:space="preserve">重庆市綦江区篆塘镇篆南街16号	</t>
  </si>
  <si>
    <t>重庆市綦江区紫荆学校</t>
  </si>
  <si>
    <t>3150003308</t>
  </si>
  <si>
    <t xml:space="preserve">重庆市綦江区永新镇紫荆街133号	</t>
  </si>
  <si>
    <t xml:space="preserve">48467010	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</si>
</sst>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indexed="8"/>
      <name val="宋体"/>
      <charset val="134"/>
      <scheme val="minor"/>
    </font>
    <font>
      <sz val="24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134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1" fillId="25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0" fillId="16" borderId="14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2" fillId="15" borderId="16" applyNumberFormat="0" applyAlignment="0" applyProtection="0">
      <alignment vertical="center"/>
    </xf>
    <xf numFmtId="0" fontId="13" fillId="15" borderId="13" applyNumberFormat="0" applyAlignment="0" applyProtection="0">
      <alignment vertical="center"/>
    </xf>
    <xf numFmtId="0" fontId="24" fillId="32" borderId="1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3" fillId="0" borderId="1" xfId="13" applyNumberFormat="1" applyFont="1" applyFill="1" applyBorder="1" applyAlignment="1">
      <alignment horizontal="center" vertical="center" wrapText="1" shrinkToFit="1"/>
    </xf>
    <xf numFmtId="49" fontId="3" fillId="0" borderId="1" xfId="13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0" fillId="0" borderId="0" xfId="50" applyAlignment="1">
      <alignment horizontal="center" vertical="center" wrapText="1"/>
    </xf>
    <xf numFmtId="0" fontId="4" fillId="0" borderId="0" xfId="50" applyFont="1" applyAlignment="1">
      <alignment horizontal="center" vertical="center" wrapText="1"/>
    </xf>
    <xf numFmtId="0" fontId="0" fillId="0" borderId="10" xfId="50" applyBorder="1" applyAlignment="1">
      <alignment horizontal="center" vertical="center" wrapText="1"/>
    </xf>
    <xf numFmtId="0" fontId="0" fillId="0" borderId="0" xfId="50" applyBorder="1" applyAlignment="1">
      <alignment horizontal="center" vertical="center" wrapText="1"/>
    </xf>
    <xf numFmtId="0" fontId="0" fillId="0" borderId="1" xfId="50" applyBorder="1" applyAlignment="1">
      <alignment horizontal="center" vertical="center" wrapText="1"/>
    </xf>
    <xf numFmtId="0" fontId="0" fillId="0" borderId="3" xfId="50" applyBorder="1" applyAlignment="1">
      <alignment horizontal="center" vertical="center" wrapText="1"/>
    </xf>
    <xf numFmtId="0" fontId="0" fillId="0" borderId="4" xfId="50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0" fontId="0" fillId="0" borderId="1" xfId="50" applyFont="1" applyBorder="1" applyAlignment="1">
      <alignment horizontal="center" vertical="center" wrapText="1"/>
    </xf>
    <xf numFmtId="0" fontId="1" fillId="0" borderId="1" xfId="50" applyFont="1" applyBorder="1" applyAlignment="1">
      <alignment horizontal="center" vertical="center" wrapText="1"/>
    </xf>
    <xf numFmtId="0" fontId="0" fillId="0" borderId="1" xfId="50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__2011年小学分学校情况一览表-新2012022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workbookViewId="0">
      <selection activeCell="L9" sqref="L9"/>
    </sheetView>
  </sheetViews>
  <sheetFormatPr defaultColWidth="9" defaultRowHeight="39.95" customHeight="1"/>
  <cols>
    <col min="1" max="1" width="9.875" style="21" customWidth="1"/>
    <col min="2" max="2" width="7.75" style="21" customWidth="1"/>
    <col min="3" max="3" width="7" style="21" customWidth="1"/>
    <col min="4" max="4" width="7.25" style="21" customWidth="1"/>
    <col min="5" max="5" width="2.25" style="21" customWidth="1"/>
    <col min="6" max="6" width="16" style="21" customWidth="1"/>
    <col min="7" max="7" width="7.75" style="21" customWidth="1"/>
    <col min="8" max="8" width="7" style="21" customWidth="1"/>
    <col min="9" max="9" width="6.5" style="21" customWidth="1"/>
    <col min="10" max="10" width="2.625" style="21" customWidth="1"/>
    <col min="11" max="11" width="12.875" style="21" customWidth="1"/>
    <col min="12" max="12" width="8" style="21" customWidth="1"/>
    <col min="13" max="13" width="8.125" style="21" customWidth="1"/>
    <col min="14" max="14" width="9.875" style="21" customWidth="1"/>
    <col min="15" max="15" width="25.75" style="21" customWidth="1"/>
    <col min="16" max="16384" width="9" style="21"/>
  </cols>
  <sheetData>
    <row r="1" customHeight="1" spans="1:15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ht="28.5" customHeight="1" spans="1:11">
      <c r="A2" s="23" t="s">
        <v>1</v>
      </c>
      <c r="B2" s="23"/>
      <c r="C2" s="23"/>
      <c r="D2" s="23"/>
      <c r="E2" s="24"/>
      <c r="F2" s="23" t="s">
        <v>2</v>
      </c>
      <c r="G2" s="23"/>
      <c r="H2" s="23"/>
      <c r="I2" s="23"/>
      <c r="K2" s="21" t="s">
        <v>3</v>
      </c>
    </row>
    <row r="3" ht="30" customHeight="1" spans="1:15">
      <c r="A3" s="25"/>
      <c r="B3" s="25" t="s">
        <v>4</v>
      </c>
      <c r="C3" s="25" t="s">
        <v>5</v>
      </c>
      <c r="D3" s="25" t="s">
        <v>6</v>
      </c>
      <c r="E3" s="24"/>
      <c r="F3" s="25"/>
      <c r="G3" s="25" t="s">
        <v>4</v>
      </c>
      <c r="H3" s="25" t="s">
        <v>5</v>
      </c>
      <c r="I3" s="25" t="s">
        <v>6</v>
      </c>
      <c r="K3" s="25"/>
      <c r="L3" s="25" t="s">
        <v>4</v>
      </c>
      <c r="M3" s="25" t="s">
        <v>5</v>
      </c>
      <c r="N3" s="25" t="s">
        <v>6</v>
      </c>
      <c r="O3" s="25"/>
    </row>
    <row r="4" ht="30" customHeight="1" spans="1:15">
      <c r="A4" s="25" t="s">
        <v>4</v>
      </c>
      <c r="B4" s="25">
        <f t="shared" ref="B4:B12" si="0">C4+D4</f>
        <v>110214</v>
      </c>
      <c r="C4" s="25">
        <f>C5+C7+C10+C11+C12</f>
        <v>98891</v>
      </c>
      <c r="D4" s="25">
        <f>D5+D7+D10+D11+D12</f>
        <v>11323</v>
      </c>
      <c r="E4" s="25"/>
      <c r="F4" s="25" t="s">
        <v>4</v>
      </c>
      <c r="G4" s="25">
        <f t="shared" ref="G4:G15" si="1">H4+I4</f>
        <v>110214</v>
      </c>
      <c r="H4" s="25">
        <f>SUM(H5:H15)</f>
        <v>98891</v>
      </c>
      <c r="I4" s="25">
        <f>SUM(I5:I15)</f>
        <v>11323</v>
      </c>
      <c r="J4" s="25"/>
      <c r="K4" s="25" t="s">
        <v>4</v>
      </c>
      <c r="L4" s="25">
        <f t="shared" ref="L4:N4" si="2">SUM(L6:L12)</f>
        <v>193</v>
      </c>
      <c r="M4" s="25">
        <f t="shared" si="2"/>
        <v>133</v>
      </c>
      <c r="N4" s="25">
        <f t="shared" si="2"/>
        <v>60</v>
      </c>
      <c r="O4" s="30" t="s">
        <v>7</v>
      </c>
    </row>
    <row r="5" ht="30" customHeight="1" spans="1:15">
      <c r="A5" s="26" t="s">
        <v>8</v>
      </c>
      <c r="B5" s="26">
        <f t="shared" si="0"/>
        <v>21025</v>
      </c>
      <c r="C5" s="26">
        <v>10857</v>
      </c>
      <c r="D5" s="25">
        <v>10168</v>
      </c>
      <c r="E5" s="24"/>
      <c r="F5" s="25" t="s">
        <v>9</v>
      </c>
      <c r="G5" s="25">
        <f t="shared" si="1"/>
        <v>16035</v>
      </c>
      <c r="H5" s="25">
        <v>5867</v>
      </c>
      <c r="I5" s="25">
        <v>10168</v>
      </c>
      <c r="K5" s="25" t="s">
        <v>10</v>
      </c>
      <c r="L5" s="25">
        <f t="shared" ref="L5:L12" si="3">M5+N5</f>
        <v>95</v>
      </c>
      <c r="M5" s="25">
        <f>M7+M8+M9</f>
        <v>93</v>
      </c>
      <c r="N5" s="25">
        <f>N7+N8+N9</f>
        <v>2</v>
      </c>
      <c r="O5" s="25" t="s">
        <v>11</v>
      </c>
    </row>
    <row r="6" ht="24" customHeight="1" spans="1:15">
      <c r="A6" s="27"/>
      <c r="B6" s="27"/>
      <c r="C6" s="27"/>
      <c r="D6" s="28" t="s">
        <v>12</v>
      </c>
      <c r="E6" s="24"/>
      <c r="F6" s="25" t="s">
        <v>13</v>
      </c>
      <c r="G6" s="25">
        <f t="shared" si="1"/>
        <v>4990</v>
      </c>
      <c r="H6" s="25">
        <v>4990</v>
      </c>
      <c r="I6" s="25"/>
      <c r="K6" s="25" t="s">
        <v>8</v>
      </c>
      <c r="L6" s="25">
        <f t="shared" si="3"/>
        <v>87</v>
      </c>
      <c r="M6" s="25">
        <v>30</v>
      </c>
      <c r="N6" s="25">
        <v>57</v>
      </c>
      <c r="O6" s="30" t="s">
        <v>14</v>
      </c>
    </row>
    <row r="7" ht="35" customHeight="1" spans="1:15">
      <c r="A7" s="29" t="s">
        <v>15</v>
      </c>
      <c r="B7" s="25">
        <f t="shared" si="0"/>
        <v>68075</v>
      </c>
      <c r="C7" s="25">
        <f>C8+C9</f>
        <v>67378</v>
      </c>
      <c r="D7" s="25">
        <f>D8+D9</f>
        <v>697</v>
      </c>
      <c r="E7" s="24"/>
      <c r="F7" s="25" t="s">
        <v>16</v>
      </c>
      <c r="G7" s="25">
        <f t="shared" si="1"/>
        <v>40527</v>
      </c>
      <c r="H7" s="25">
        <v>39830</v>
      </c>
      <c r="I7" s="25">
        <v>697</v>
      </c>
      <c r="K7" s="25" t="s">
        <v>17</v>
      </c>
      <c r="L7" s="25">
        <f t="shared" si="3"/>
        <v>75</v>
      </c>
      <c r="M7" s="25">
        <v>73</v>
      </c>
      <c r="N7" s="25">
        <v>2</v>
      </c>
      <c r="O7" s="28" t="s">
        <v>18</v>
      </c>
    </row>
    <row r="8" ht="30" customHeight="1" spans="1:15">
      <c r="A8" s="25" t="s">
        <v>17</v>
      </c>
      <c r="B8" s="25">
        <f t="shared" si="0"/>
        <v>43627</v>
      </c>
      <c r="C8" s="25">
        <v>42930</v>
      </c>
      <c r="D8" s="25">
        <v>697</v>
      </c>
      <c r="E8" s="24"/>
      <c r="F8" s="29" t="s">
        <v>19</v>
      </c>
      <c r="G8" s="25">
        <f t="shared" si="1"/>
        <v>1557</v>
      </c>
      <c r="H8" s="25">
        <v>1557</v>
      </c>
      <c r="I8" s="25"/>
      <c r="K8" s="25" t="s">
        <v>20</v>
      </c>
      <c r="L8" s="25">
        <f t="shared" si="3"/>
        <v>17</v>
      </c>
      <c r="M8" s="25">
        <v>17</v>
      </c>
      <c r="N8" s="25"/>
      <c r="O8" s="31"/>
    </row>
    <row r="9" ht="39" customHeight="1" spans="1:15">
      <c r="A9" s="25" t="s">
        <v>20</v>
      </c>
      <c r="B9" s="25">
        <f t="shared" si="0"/>
        <v>24448</v>
      </c>
      <c r="C9" s="25">
        <v>24448</v>
      </c>
      <c r="D9" s="25"/>
      <c r="E9" s="24"/>
      <c r="F9" s="25" t="s">
        <v>21</v>
      </c>
      <c r="G9" s="25">
        <f t="shared" si="1"/>
        <v>1543</v>
      </c>
      <c r="H9" s="25">
        <v>1543</v>
      </c>
      <c r="I9" s="25"/>
      <c r="K9" s="29" t="s">
        <v>22</v>
      </c>
      <c r="L9" s="25">
        <f t="shared" si="3"/>
        <v>3</v>
      </c>
      <c r="M9" s="25">
        <v>3</v>
      </c>
      <c r="N9" s="25"/>
      <c r="O9" s="28" t="s">
        <v>23</v>
      </c>
    </row>
    <row r="10" ht="30" customHeight="1" spans="1:15">
      <c r="A10" s="25" t="s">
        <v>24</v>
      </c>
      <c r="B10" s="25">
        <f t="shared" si="0"/>
        <v>13973</v>
      </c>
      <c r="C10" s="25">
        <v>13973</v>
      </c>
      <c r="D10" s="25"/>
      <c r="F10" s="25" t="s">
        <v>25</v>
      </c>
      <c r="G10" s="25">
        <f t="shared" si="1"/>
        <v>12517</v>
      </c>
      <c r="H10" s="25">
        <v>12517</v>
      </c>
      <c r="I10" s="25"/>
      <c r="K10" s="25" t="s">
        <v>24</v>
      </c>
      <c r="L10" s="25">
        <f t="shared" si="3"/>
        <v>6</v>
      </c>
      <c r="M10" s="25">
        <v>6</v>
      </c>
      <c r="N10" s="25"/>
      <c r="O10" s="25"/>
    </row>
    <row r="11" ht="30" customHeight="1" spans="1:15">
      <c r="A11" s="25" t="s">
        <v>26</v>
      </c>
      <c r="B11" s="25">
        <f t="shared" si="0"/>
        <v>7015</v>
      </c>
      <c r="C11" s="25">
        <v>6557</v>
      </c>
      <c r="D11" s="25">
        <v>458</v>
      </c>
      <c r="F11" s="29" t="s">
        <v>27</v>
      </c>
      <c r="G11" s="25">
        <f t="shared" si="1"/>
        <v>1117</v>
      </c>
      <c r="H11" s="25">
        <v>1117</v>
      </c>
      <c r="I11" s="25"/>
      <c r="K11" s="25" t="s">
        <v>26</v>
      </c>
      <c r="L11" s="25">
        <f t="shared" si="3"/>
        <v>4</v>
      </c>
      <c r="M11" s="25">
        <v>3</v>
      </c>
      <c r="N11" s="25">
        <v>1</v>
      </c>
      <c r="O11" s="25" t="s">
        <v>28</v>
      </c>
    </row>
    <row r="12" ht="30" customHeight="1" spans="1:15">
      <c r="A12" s="25" t="s">
        <v>29</v>
      </c>
      <c r="B12" s="25">
        <f t="shared" si="0"/>
        <v>126</v>
      </c>
      <c r="C12" s="25">
        <v>126</v>
      </c>
      <c r="D12" s="25"/>
      <c r="F12" s="29" t="s">
        <v>30</v>
      </c>
      <c r="G12" s="25">
        <f t="shared" si="1"/>
        <v>10814</v>
      </c>
      <c r="H12" s="25">
        <v>10814</v>
      </c>
      <c r="I12" s="25"/>
      <c r="K12" s="25" t="s">
        <v>29</v>
      </c>
      <c r="L12" s="25">
        <f t="shared" si="3"/>
        <v>1</v>
      </c>
      <c r="M12" s="25">
        <v>1</v>
      </c>
      <c r="N12" s="25"/>
      <c r="O12" s="25"/>
    </row>
    <row r="13" ht="30" customHeight="1" spans="6:9">
      <c r="F13" s="29" t="s">
        <v>31</v>
      </c>
      <c r="G13" s="25">
        <f t="shared" si="1"/>
        <v>13973</v>
      </c>
      <c r="H13" s="25">
        <v>13973</v>
      </c>
      <c r="I13" s="25"/>
    </row>
    <row r="14" ht="30" customHeight="1" spans="6:9">
      <c r="F14" s="25" t="s">
        <v>26</v>
      </c>
      <c r="G14" s="25">
        <f t="shared" si="1"/>
        <v>7015</v>
      </c>
      <c r="H14" s="25">
        <v>6557</v>
      </c>
      <c r="I14" s="25">
        <v>458</v>
      </c>
    </row>
    <row r="15" ht="30" customHeight="1" spans="6:9">
      <c r="F15" s="25" t="s">
        <v>29</v>
      </c>
      <c r="G15" s="25">
        <f t="shared" si="1"/>
        <v>126</v>
      </c>
      <c r="H15" s="25">
        <v>126</v>
      </c>
      <c r="I15" s="25"/>
    </row>
  </sheetData>
  <mergeCells count="7">
    <mergeCell ref="A1:O1"/>
    <mergeCell ref="A2:D2"/>
    <mergeCell ref="F2:I2"/>
    <mergeCell ref="K2:O2"/>
    <mergeCell ref="A5:A6"/>
    <mergeCell ref="B5:B6"/>
    <mergeCell ref="C5:C6"/>
  </mergeCells>
  <printOptions horizontalCentered="1"/>
  <pageMargins left="0.31496062992126" right="0.31496062992126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K130"/>
  <sheetViews>
    <sheetView workbookViewId="0">
      <pane xSplit="2" ySplit="2" topLeftCell="G3" activePane="bottomRight" state="frozen"/>
      <selection/>
      <selection pane="topRight"/>
      <selection pane="bottomLeft"/>
      <selection pane="bottomRight" activeCell="G27" sqref="G27"/>
    </sheetView>
  </sheetViews>
  <sheetFormatPr defaultColWidth="9" defaultRowHeight="11" customHeight="1"/>
  <cols>
    <col min="1" max="1" width="3.5" style="1" customWidth="1"/>
    <col min="2" max="2" width="23" style="1" customWidth="1"/>
    <col min="3" max="3" width="12.625" style="1" customWidth="1"/>
    <col min="4" max="4" width="7" style="1" customWidth="1"/>
    <col min="5" max="5" width="4.875" style="1" customWidth="1"/>
    <col min="6" max="6" width="9.5" style="1" customWidth="1"/>
    <col min="7" max="7" width="39.625" style="1" customWidth="1"/>
    <col min="8" max="10" width="9.5" style="1" customWidth="1"/>
    <col min="11" max="12" width="5" style="1" customWidth="1"/>
    <col min="13" max="13" width="6" style="1" customWidth="1"/>
    <col min="14" max="17" width="4.625" style="1" customWidth="1"/>
    <col min="18" max="18" width="5.5" style="1" customWidth="1"/>
    <col min="19" max="19" width="5.625" style="1" customWidth="1"/>
    <col min="20" max="23" width="4.625" style="1" customWidth="1"/>
    <col min="24" max="29" width="3.625" style="1" customWidth="1"/>
    <col min="30" max="30" width="5.5" style="1" customWidth="1"/>
    <col min="31" max="31" width="5.75" style="1" customWidth="1"/>
    <col min="32" max="37" width="4.625" style="1" customWidth="1"/>
    <col min="38" max="16384" width="9" style="1"/>
  </cols>
  <sheetData>
    <row r="2" customHeight="1" spans="1:37">
      <c r="A2" s="3" t="s">
        <v>32</v>
      </c>
      <c r="B2" s="4" t="s">
        <v>33</v>
      </c>
      <c r="C2" s="4" t="s">
        <v>34</v>
      </c>
      <c r="D2" s="5" t="s">
        <v>35</v>
      </c>
      <c r="E2" s="6" t="s">
        <v>36</v>
      </c>
      <c r="F2" s="6" t="s">
        <v>37</v>
      </c>
      <c r="G2" s="7" t="s">
        <v>38</v>
      </c>
      <c r="H2" s="8" t="s">
        <v>39</v>
      </c>
      <c r="I2" s="5" t="s">
        <v>40</v>
      </c>
      <c r="J2" s="5" t="s">
        <v>41</v>
      </c>
      <c r="K2" s="6" t="s">
        <v>42</v>
      </c>
      <c r="L2" s="6" t="s">
        <v>43</v>
      </c>
      <c r="M2" s="6" t="s">
        <v>44</v>
      </c>
      <c r="N2" s="6" t="s">
        <v>45</v>
      </c>
      <c r="O2" s="6"/>
      <c r="P2" s="6"/>
      <c r="Q2" s="6"/>
      <c r="R2" s="10" t="s">
        <v>46</v>
      </c>
      <c r="S2" s="10"/>
      <c r="T2" s="10"/>
      <c r="U2" s="10"/>
      <c r="V2" s="10"/>
      <c r="W2" s="18" t="s">
        <v>47</v>
      </c>
      <c r="X2" s="19"/>
      <c r="Y2" s="19"/>
      <c r="Z2" s="19"/>
      <c r="AA2" s="19"/>
      <c r="AB2" s="19"/>
      <c r="AC2" s="19"/>
      <c r="AD2" s="6" t="s">
        <v>48</v>
      </c>
      <c r="AE2" s="6"/>
      <c r="AF2" s="6"/>
      <c r="AG2" s="6"/>
      <c r="AH2" s="6"/>
      <c r="AI2" s="6"/>
      <c r="AJ2" s="6"/>
      <c r="AK2" s="6"/>
    </row>
    <row r="3" s="1" customFormat="1" customHeight="1" spans="1:37">
      <c r="A3" s="3"/>
      <c r="B3" s="9"/>
      <c r="C3" s="9"/>
      <c r="D3" s="9"/>
      <c r="E3" s="6"/>
      <c r="F3" s="6"/>
      <c r="G3" s="7"/>
      <c r="H3" s="8"/>
      <c r="I3" s="9"/>
      <c r="J3" s="9"/>
      <c r="K3" s="6"/>
      <c r="L3" s="6"/>
      <c r="M3" s="6"/>
      <c r="N3" s="6" t="s">
        <v>4</v>
      </c>
      <c r="O3" s="6" t="s">
        <v>49</v>
      </c>
      <c r="P3" s="6" t="s">
        <v>50</v>
      </c>
      <c r="Q3" s="6" t="s">
        <v>51</v>
      </c>
      <c r="R3" s="10" t="s">
        <v>4</v>
      </c>
      <c r="S3" s="6" t="s">
        <v>52</v>
      </c>
      <c r="T3" s="6" t="s">
        <v>49</v>
      </c>
      <c r="U3" s="6" t="s">
        <v>50</v>
      </c>
      <c r="V3" s="6" t="s">
        <v>51</v>
      </c>
      <c r="W3" s="20" t="s">
        <v>4</v>
      </c>
      <c r="X3" s="20" t="s">
        <v>49</v>
      </c>
      <c r="Y3" s="20" t="s">
        <v>50</v>
      </c>
      <c r="Z3" s="20" t="s">
        <v>51</v>
      </c>
      <c r="AA3" s="20" t="s">
        <v>53</v>
      </c>
      <c r="AB3" s="20" t="s">
        <v>54</v>
      </c>
      <c r="AC3" s="18" t="s">
        <v>55</v>
      </c>
      <c r="AD3" s="6" t="s">
        <v>4</v>
      </c>
      <c r="AE3" s="6" t="s">
        <v>52</v>
      </c>
      <c r="AF3" s="6" t="s">
        <v>49</v>
      </c>
      <c r="AG3" s="6" t="s">
        <v>50</v>
      </c>
      <c r="AH3" s="6" t="s">
        <v>51</v>
      </c>
      <c r="AI3" s="6" t="s">
        <v>53</v>
      </c>
      <c r="AJ3" s="6" t="s">
        <v>54</v>
      </c>
      <c r="AK3" s="6" t="s">
        <v>55</v>
      </c>
    </row>
    <row r="4" s="1" customFormat="1" customHeight="1" spans="1:37">
      <c r="A4" s="3"/>
      <c r="B4" s="6"/>
      <c r="C4" s="6"/>
      <c r="D4" s="6"/>
      <c r="E4" s="6"/>
      <c r="F4" s="6"/>
      <c r="G4" s="6"/>
      <c r="H4" s="6"/>
      <c r="I4" s="6">
        <f>SUM(I5:I130)</f>
        <v>2185630.8</v>
      </c>
      <c r="J4" s="6">
        <f>SUM(J5:J130)</f>
        <v>1114762.63</v>
      </c>
      <c r="K4" s="6">
        <f>SUM(K5:K130)</f>
        <v>6964</v>
      </c>
      <c r="L4" s="6">
        <f>SUM(L5:L130)</f>
        <v>6542</v>
      </c>
      <c r="M4" s="6">
        <f>SUM(M5:M130)</f>
        <v>68075</v>
      </c>
      <c r="N4" s="6">
        <f t="shared" ref="N4:AK4" si="0">SUM(N5:N130)</f>
        <v>534</v>
      </c>
      <c r="O4" s="6">
        <f t="shared" si="0"/>
        <v>174</v>
      </c>
      <c r="P4" s="6">
        <f t="shared" si="0"/>
        <v>180</v>
      </c>
      <c r="Q4" s="6">
        <f t="shared" si="0"/>
        <v>180</v>
      </c>
      <c r="R4" s="6">
        <f t="shared" si="0"/>
        <v>24448</v>
      </c>
      <c r="S4" s="6">
        <f t="shared" si="0"/>
        <v>11879</v>
      </c>
      <c r="T4" s="6">
        <f t="shared" si="0"/>
        <v>7824</v>
      </c>
      <c r="U4" s="6">
        <f t="shared" si="0"/>
        <v>8342</v>
      </c>
      <c r="V4" s="6">
        <f t="shared" si="0"/>
        <v>8282</v>
      </c>
      <c r="W4" s="6">
        <f t="shared" si="0"/>
        <v>1217</v>
      </c>
      <c r="X4" s="6">
        <f t="shared" si="0"/>
        <v>218</v>
      </c>
      <c r="Y4" s="6">
        <f t="shared" si="0"/>
        <v>206</v>
      </c>
      <c r="Z4" s="6">
        <f t="shared" si="0"/>
        <v>201</v>
      </c>
      <c r="AA4" s="6">
        <f t="shared" si="0"/>
        <v>201</v>
      </c>
      <c r="AB4" s="6">
        <f t="shared" si="0"/>
        <v>196</v>
      </c>
      <c r="AC4" s="6">
        <f t="shared" si="0"/>
        <v>195</v>
      </c>
      <c r="AD4" s="6">
        <f t="shared" si="0"/>
        <v>43627</v>
      </c>
      <c r="AE4" s="6">
        <f t="shared" si="0"/>
        <v>21227</v>
      </c>
      <c r="AF4" s="6">
        <f t="shared" si="0"/>
        <v>7386</v>
      </c>
      <c r="AG4" s="6">
        <f t="shared" si="0"/>
        <v>7036</v>
      </c>
      <c r="AH4" s="6">
        <f t="shared" si="0"/>
        <v>7074</v>
      </c>
      <c r="AI4" s="6">
        <f t="shared" si="0"/>
        <v>7251</v>
      </c>
      <c r="AJ4" s="6">
        <f t="shared" si="0"/>
        <v>7224</v>
      </c>
      <c r="AK4" s="6">
        <f t="shared" si="0"/>
        <v>7656</v>
      </c>
    </row>
    <row r="5" s="2" customFormat="1" customHeight="1" spans="1:37">
      <c r="A5" s="3">
        <v>1</v>
      </c>
      <c r="B5" s="10" t="s">
        <v>56</v>
      </c>
      <c r="C5" s="3" t="s">
        <v>57</v>
      </c>
      <c r="D5" s="10" t="s">
        <v>20</v>
      </c>
      <c r="E5" s="3" t="s">
        <v>58</v>
      </c>
      <c r="F5" s="3" t="s">
        <v>59</v>
      </c>
      <c r="G5" s="11" t="s">
        <v>60</v>
      </c>
      <c r="H5" s="12" t="s">
        <v>61</v>
      </c>
      <c r="I5" s="15">
        <v>17210.4</v>
      </c>
      <c r="J5" s="16">
        <v>7501.62</v>
      </c>
      <c r="K5" s="15">
        <v>50</v>
      </c>
      <c r="L5" s="15">
        <v>44</v>
      </c>
      <c r="M5" s="15">
        <f>R5+AD5</f>
        <v>549</v>
      </c>
      <c r="N5" s="15">
        <v>12</v>
      </c>
      <c r="O5" s="15">
        <v>4</v>
      </c>
      <c r="P5" s="15">
        <v>4</v>
      </c>
      <c r="Q5" s="15">
        <v>4</v>
      </c>
      <c r="R5" s="10">
        <v>549</v>
      </c>
      <c r="S5" s="10">
        <v>249</v>
      </c>
      <c r="T5" s="10">
        <v>175</v>
      </c>
      <c r="U5" s="10">
        <v>210</v>
      </c>
      <c r="V5" s="10">
        <v>164</v>
      </c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</row>
    <row r="6" s="2" customFormat="1" customHeight="1" spans="1:37">
      <c r="A6" s="10">
        <v>2</v>
      </c>
      <c r="B6" s="10" t="s">
        <v>62</v>
      </c>
      <c r="C6" s="3" t="s">
        <v>57</v>
      </c>
      <c r="D6" s="10" t="s">
        <v>20</v>
      </c>
      <c r="E6" s="3" t="s">
        <v>63</v>
      </c>
      <c r="F6" s="3" t="s">
        <v>64</v>
      </c>
      <c r="G6" s="11" t="s">
        <v>65</v>
      </c>
      <c r="H6" s="12" t="s">
        <v>66</v>
      </c>
      <c r="I6" s="15">
        <v>10940</v>
      </c>
      <c r="J6" s="16">
        <v>8277.18</v>
      </c>
      <c r="K6" s="15">
        <v>52</v>
      </c>
      <c r="L6" s="15">
        <v>51</v>
      </c>
      <c r="M6" s="15">
        <f t="shared" ref="M6:M37" si="1">R6+AD6</f>
        <v>587</v>
      </c>
      <c r="N6" s="15">
        <v>12</v>
      </c>
      <c r="O6" s="15">
        <v>4</v>
      </c>
      <c r="P6" s="15">
        <v>4</v>
      </c>
      <c r="Q6" s="15">
        <v>4</v>
      </c>
      <c r="R6" s="10">
        <v>587</v>
      </c>
      <c r="S6" s="10">
        <v>260</v>
      </c>
      <c r="T6" s="10">
        <v>178</v>
      </c>
      <c r="U6" s="10">
        <v>203</v>
      </c>
      <c r="V6" s="10">
        <v>206</v>
      </c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</row>
    <row r="7" s="2" customFormat="1" customHeight="1" spans="1:37">
      <c r="A7" s="3">
        <v>3</v>
      </c>
      <c r="B7" s="10" t="s">
        <v>67</v>
      </c>
      <c r="C7" s="3" t="s">
        <v>57</v>
      </c>
      <c r="D7" s="10" t="s">
        <v>20</v>
      </c>
      <c r="E7" s="3" t="s">
        <v>63</v>
      </c>
      <c r="F7" s="3" t="s">
        <v>68</v>
      </c>
      <c r="G7" s="11" t="s">
        <v>69</v>
      </c>
      <c r="H7" s="12" t="s">
        <v>70</v>
      </c>
      <c r="I7" s="15">
        <v>22182</v>
      </c>
      <c r="J7" s="16">
        <v>11059.02</v>
      </c>
      <c r="K7" s="15">
        <v>97</v>
      </c>
      <c r="L7" s="15">
        <v>91</v>
      </c>
      <c r="M7" s="15">
        <f t="shared" si="1"/>
        <v>1125</v>
      </c>
      <c r="N7" s="15">
        <v>23</v>
      </c>
      <c r="O7" s="15">
        <v>7</v>
      </c>
      <c r="P7" s="15">
        <v>8</v>
      </c>
      <c r="Q7" s="15">
        <v>8</v>
      </c>
      <c r="R7" s="10">
        <v>1125</v>
      </c>
      <c r="S7" s="10">
        <v>512</v>
      </c>
      <c r="T7" s="10">
        <v>316</v>
      </c>
      <c r="U7" s="10">
        <v>389</v>
      </c>
      <c r="V7" s="10">
        <v>420</v>
      </c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</row>
    <row r="8" s="2" customFormat="1" customHeight="1" spans="1:37">
      <c r="A8" s="10">
        <v>4</v>
      </c>
      <c r="B8" s="10" t="s">
        <v>71</v>
      </c>
      <c r="C8" s="3" t="s">
        <v>57</v>
      </c>
      <c r="D8" s="10" t="s">
        <v>20</v>
      </c>
      <c r="E8" s="3" t="s">
        <v>58</v>
      </c>
      <c r="F8" s="3" t="s">
        <v>72</v>
      </c>
      <c r="G8" s="11" t="s">
        <v>73</v>
      </c>
      <c r="H8" s="12" t="s">
        <v>74</v>
      </c>
      <c r="I8" s="15">
        <v>141521</v>
      </c>
      <c r="J8" s="16">
        <v>61918.14</v>
      </c>
      <c r="K8" s="15">
        <v>151</v>
      </c>
      <c r="L8" s="15">
        <v>146</v>
      </c>
      <c r="M8" s="15">
        <f t="shared" si="1"/>
        <v>1931</v>
      </c>
      <c r="N8" s="15">
        <v>41</v>
      </c>
      <c r="O8" s="15">
        <v>14</v>
      </c>
      <c r="P8" s="15">
        <v>0</v>
      </c>
      <c r="Q8" s="15">
        <v>27</v>
      </c>
      <c r="R8" s="10">
        <v>1931</v>
      </c>
      <c r="S8" s="10">
        <v>1022</v>
      </c>
      <c r="T8" s="10">
        <v>663</v>
      </c>
      <c r="U8" s="10">
        <v>0</v>
      </c>
      <c r="V8" s="10">
        <v>1268</v>
      </c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</row>
    <row r="9" s="2" customFormat="1" customHeight="1" spans="1:37">
      <c r="A9" s="3">
        <v>5</v>
      </c>
      <c r="B9" s="10" t="s">
        <v>75</v>
      </c>
      <c r="C9" s="3" t="s">
        <v>57</v>
      </c>
      <c r="D9" s="10" t="s">
        <v>20</v>
      </c>
      <c r="E9" s="3" t="s">
        <v>63</v>
      </c>
      <c r="F9" s="3" t="s">
        <v>76</v>
      </c>
      <c r="G9" s="11" t="s">
        <v>77</v>
      </c>
      <c r="H9" s="12" t="s">
        <v>78</v>
      </c>
      <c r="I9" s="15">
        <v>17655</v>
      </c>
      <c r="J9" s="16">
        <v>9986</v>
      </c>
      <c r="K9" s="15">
        <v>62</v>
      </c>
      <c r="L9" s="15">
        <v>55</v>
      </c>
      <c r="M9" s="15">
        <f t="shared" si="1"/>
        <v>605</v>
      </c>
      <c r="N9" s="15">
        <v>14</v>
      </c>
      <c r="O9" s="15">
        <v>4</v>
      </c>
      <c r="P9" s="15">
        <v>5</v>
      </c>
      <c r="Q9" s="15">
        <v>5</v>
      </c>
      <c r="R9" s="10">
        <v>605</v>
      </c>
      <c r="S9" s="10">
        <v>247</v>
      </c>
      <c r="T9" s="10">
        <v>182</v>
      </c>
      <c r="U9" s="10">
        <v>197</v>
      </c>
      <c r="V9" s="10">
        <v>226</v>
      </c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</row>
    <row r="10" s="2" customFormat="1" customHeight="1" spans="1:37">
      <c r="A10" s="10">
        <v>6</v>
      </c>
      <c r="B10" s="10" t="s">
        <v>79</v>
      </c>
      <c r="C10" s="3" t="s">
        <v>57</v>
      </c>
      <c r="D10" s="10" t="s">
        <v>20</v>
      </c>
      <c r="E10" s="3" t="s">
        <v>58</v>
      </c>
      <c r="F10" s="3" t="s">
        <v>80</v>
      </c>
      <c r="G10" s="11" t="s">
        <v>73</v>
      </c>
      <c r="H10" s="12" t="s">
        <v>74</v>
      </c>
      <c r="I10" s="15">
        <v>26304</v>
      </c>
      <c r="J10" s="16">
        <v>14791.44</v>
      </c>
      <c r="K10" s="15">
        <v>138</v>
      </c>
      <c r="L10" s="15">
        <v>136</v>
      </c>
      <c r="M10" s="15">
        <f t="shared" si="1"/>
        <v>1787</v>
      </c>
      <c r="N10" s="15">
        <v>38</v>
      </c>
      <c r="O10" s="15">
        <v>12</v>
      </c>
      <c r="P10" s="15">
        <v>26</v>
      </c>
      <c r="Q10" s="15">
        <v>0</v>
      </c>
      <c r="R10" s="10">
        <v>1787</v>
      </c>
      <c r="S10" s="10">
        <v>878</v>
      </c>
      <c r="T10" s="10">
        <v>577</v>
      </c>
      <c r="U10" s="10">
        <v>1210</v>
      </c>
      <c r="V10" s="10">
        <v>0</v>
      </c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</row>
    <row r="11" s="1" customFormat="1" customHeight="1" spans="1:37">
      <c r="A11" s="3">
        <v>7</v>
      </c>
      <c r="B11" s="10" t="s">
        <v>81</v>
      </c>
      <c r="C11" s="3" t="s">
        <v>57</v>
      </c>
      <c r="D11" s="10" t="s">
        <v>20</v>
      </c>
      <c r="E11" s="3" t="s">
        <v>82</v>
      </c>
      <c r="F11" s="3" t="s">
        <v>83</v>
      </c>
      <c r="G11" s="11" t="s">
        <v>84</v>
      </c>
      <c r="H11" s="12" t="s">
        <v>85</v>
      </c>
      <c r="I11" s="15">
        <v>8949</v>
      </c>
      <c r="J11" s="16">
        <v>4278.36</v>
      </c>
      <c r="K11" s="15">
        <v>13</v>
      </c>
      <c r="L11" s="15">
        <v>11</v>
      </c>
      <c r="M11" s="15">
        <f t="shared" si="1"/>
        <v>77</v>
      </c>
      <c r="N11" s="15">
        <v>3</v>
      </c>
      <c r="O11" s="15">
        <v>0</v>
      </c>
      <c r="P11" s="15">
        <v>1</v>
      </c>
      <c r="Q11" s="15">
        <v>2</v>
      </c>
      <c r="R11" s="10">
        <v>77</v>
      </c>
      <c r="S11" s="10">
        <v>30</v>
      </c>
      <c r="T11" s="10">
        <v>0</v>
      </c>
      <c r="U11" s="10">
        <v>31</v>
      </c>
      <c r="V11" s="10">
        <v>46</v>
      </c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</row>
    <row r="12" s="2" customFormat="1" customHeight="1" spans="1:37">
      <c r="A12" s="10">
        <v>8</v>
      </c>
      <c r="B12" s="10" t="s">
        <v>86</v>
      </c>
      <c r="C12" s="3" t="s">
        <v>57</v>
      </c>
      <c r="D12" s="10" t="s">
        <v>20</v>
      </c>
      <c r="E12" s="3" t="s">
        <v>63</v>
      </c>
      <c r="F12" s="3" t="s">
        <v>87</v>
      </c>
      <c r="G12" s="11" t="s">
        <v>88</v>
      </c>
      <c r="H12" s="12" t="s">
        <v>89</v>
      </c>
      <c r="I12" s="15">
        <v>18459</v>
      </c>
      <c r="J12" s="16">
        <v>9022</v>
      </c>
      <c r="K12" s="15">
        <v>51</v>
      </c>
      <c r="L12" s="15">
        <v>48</v>
      </c>
      <c r="M12" s="15">
        <f t="shared" si="1"/>
        <v>488</v>
      </c>
      <c r="N12" s="15">
        <v>11</v>
      </c>
      <c r="O12" s="15">
        <v>3</v>
      </c>
      <c r="P12" s="15">
        <v>4</v>
      </c>
      <c r="Q12" s="15">
        <v>4</v>
      </c>
      <c r="R12" s="10">
        <v>488</v>
      </c>
      <c r="S12" s="10">
        <v>235</v>
      </c>
      <c r="T12" s="10">
        <v>124</v>
      </c>
      <c r="U12" s="10">
        <v>183</v>
      </c>
      <c r="V12" s="10">
        <v>181</v>
      </c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</row>
    <row r="13" s="2" customFormat="1" customHeight="1" spans="1:37">
      <c r="A13" s="3">
        <v>9</v>
      </c>
      <c r="B13" s="10" t="s">
        <v>90</v>
      </c>
      <c r="C13" s="3" t="s">
        <v>57</v>
      </c>
      <c r="D13" s="10" t="s">
        <v>20</v>
      </c>
      <c r="E13" s="3" t="s">
        <v>63</v>
      </c>
      <c r="F13" s="3" t="s">
        <v>91</v>
      </c>
      <c r="G13" s="11" t="s">
        <v>92</v>
      </c>
      <c r="H13" s="12" t="s">
        <v>93</v>
      </c>
      <c r="I13" s="15">
        <v>24796.7</v>
      </c>
      <c r="J13" s="16">
        <v>13861.47</v>
      </c>
      <c r="K13" s="15">
        <v>66</v>
      </c>
      <c r="L13" s="15">
        <v>51</v>
      </c>
      <c r="M13" s="15">
        <f t="shared" si="1"/>
        <v>630</v>
      </c>
      <c r="N13" s="15">
        <v>17</v>
      </c>
      <c r="O13" s="15">
        <v>5</v>
      </c>
      <c r="P13" s="15">
        <v>6</v>
      </c>
      <c r="Q13" s="15">
        <v>6</v>
      </c>
      <c r="R13" s="10">
        <v>630</v>
      </c>
      <c r="S13" s="10">
        <v>305</v>
      </c>
      <c r="T13" s="10">
        <v>173</v>
      </c>
      <c r="U13" s="10">
        <v>222</v>
      </c>
      <c r="V13" s="10">
        <v>235</v>
      </c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</row>
    <row r="14" s="2" customFormat="1" customHeight="1" spans="1:37">
      <c r="A14" s="10">
        <v>10</v>
      </c>
      <c r="B14" s="10" t="s">
        <v>94</v>
      </c>
      <c r="C14" s="3" t="s">
        <v>57</v>
      </c>
      <c r="D14" s="10" t="s">
        <v>20</v>
      </c>
      <c r="E14" s="3" t="s">
        <v>63</v>
      </c>
      <c r="F14" s="3" t="s">
        <v>95</v>
      </c>
      <c r="G14" s="11" t="s">
        <v>96</v>
      </c>
      <c r="H14" s="12" t="s">
        <v>97</v>
      </c>
      <c r="I14" s="15">
        <v>19831.19</v>
      </c>
      <c r="J14" s="16">
        <v>9639.29</v>
      </c>
      <c r="K14" s="15">
        <v>55</v>
      </c>
      <c r="L14" s="15">
        <v>53</v>
      </c>
      <c r="M14" s="15">
        <f t="shared" si="1"/>
        <v>665</v>
      </c>
      <c r="N14" s="15">
        <v>14</v>
      </c>
      <c r="O14" s="15">
        <v>4</v>
      </c>
      <c r="P14" s="15">
        <v>5</v>
      </c>
      <c r="Q14" s="15">
        <v>5</v>
      </c>
      <c r="R14" s="10">
        <v>665</v>
      </c>
      <c r="S14" s="10">
        <v>328</v>
      </c>
      <c r="T14" s="10">
        <v>198</v>
      </c>
      <c r="U14" s="10">
        <v>235</v>
      </c>
      <c r="V14" s="10">
        <v>232</v>
      </c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</row>
    <row r="15" s="2" customFormat="1" customHeight="1" spans="1:37">
      <c r="A15" s="3">
        <v>11</v>
      </c>
      <c r="B15" s="10" t="s">
        <v>98</v>
      </c>
      <c r="C15" s="3" t="s">
        <v>57</v>
      </c>
      <c r="D15" s="10" t="s">
        <v>20</v>
      </c>
      <c r="E15" s="3" t="s">
        <v>63</v>
      </c>
      <c r="F15" s="3" t="s">
        <v>99</v>
      </c>
      <c r="G15" s="11" t="s">
        <v>100</v>
      </c>
      <c r="H15" s="12" t="s">
        <v>101</v>
      </c>
      <c r="I15" s="15">
        <v>27500</v>
      </c>
      <c r="J15" s="16">
        <v>11845</v>
      </c>
      <c r="K15" s="15">
        <v>57</v>
      </c>
      <c r="L15" s="15">
        <v>50</v>
      </c>
      <c r="M15" s="15">
        <f t="shared" si="1"/>
        <v>436</v>
      </c>
      <c r="N15" s="15">
        <v>12</v>
      </c>
      <c r="O15" s="15">
        <v>4</v>
      </c>
      <c r="P15" s="15">
        <v>4</v>
      </c>
      <c r="Q15" s="15">
        <v>4</v>
      </c>
      <c r="R15" s="10">
        <v>436</v>
      </c>
      <c r="S15" s="10">
        <v>192</v>
      </c>
      <c r="T15" s="10">
        <v>114</v>
      </c>
      <c r="U15" s="10">
        <v>155</v>
      </c>
      <c r="V15" s="10">
        <v>167</v>
      </c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</row>
    <row r="16" s="2" customFormat="1" customHeight="1" spans="1:37">
      <c r="A16" s="10">
        <v>12</v>
      </c>
      <c r="B16" s="10" t="s">
        <v>102</v>
      </c>
      <c r="C16" s="3" t="s">
        <v>57</v>
      </c>
      <c r="D16" s="10" t="s">
        <v>20</v>
      </c>
      <c r="E16" s="3" t="s">
        <v>58</v>
      </c>
      <c r="F16" s="3" t="s">
        <v>103</v>
      </c>
      <c r="G16" s="11" t="s">
        <v>104</v>
      </c>
      <c r="H16" s="12" t="s">
        <v>105</v>
      </c>
      <c r="I16" s="15">
        <v>36533</v>
      </c>
      <c r="J16" s="16">
        <v>16828.87</v>
      </c>
      <c r="K16" s="15">
        <v>165</v>
      </c>
      <c r="L16" s="15">
        <v>162</v>
      </c>
      <c r="M16" s="15">
        <f t="shared" si="1"/>
        <v>1879</v>
      </c>
      <c r="N16" s="15">
        <v>43</v>
      </c>
      <c r="O16" s="15">
        <v>15</v>
      </c>
      <c r="P16" s="15">
        <v>14</v>
      </c>
      <c r="Q16" s="15">
        <v>14</v>
      </c>
      <c r="R16" s="10">
        <v>1879</v>
      </c>
      <c r="S16" s="10">
        <v>904</v>
      </c>
      <c r="T16" s="10">
        <v>654</v>
      </c>
      <c r="U16" s="10">
        <v>624</v>
      </c>
      <c r="V16" s="10">
        <v>601</v>
      </c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</row>
    <row r="17" s="2" customFormat="1" customHeight="1" spans="1:37">
      <c r="A17" s="3">
        <v>13</v>
      </c>
      <c r="B17" s="10" t="s">
        <v>106</v>
      </c>
      <c r="C17" s="3" t="s">
        <v>57</v>
      </c>
      <c r="D17" s="10" t="s">
        <v>20</v>
      </c>
      <c r="E17" s="3" t="s">
        <v>58</v>
      </c>
      <c r="F17" s="3" t="s">
        <v>107</v>
      </c>
      <c r="G17" s="11" t="s">
        <v>108</v>
      </c>
      <c r="H17" s="12" t="s">
        <v>109</v>
      </c>
      <c r="I17" s="15">
        <v>3341</v>
      </c>
      <c r="J17" s="16">
        <v>2191</v>
      </c>
      <c r="K17" s="15">
        <v>21</v>
      </c>
      <c r="L17" s="15">
        <v>17</v>
      </c>
      <c r="M17" s="15">
        <f t="shared" si="1"/>
        <v>112</v>
      </c>
      <c r="N17" s="15">
        <v>5</v>
      </c>
      <c r="O17" s="15">
        <v>2</v>
      </c>
      <c r="P17" s="15">
        <v>2</v>
      </c>
      <c r="Q17" s="15">
        <v>1</v>
      </c>
      <c r="R17" s="10">
        <v>112</v>
      </c>
      <c r="S17" s="10">
        <v>52</v>
      </c>
      <c r="T17" s="10">
        <v>54</v>
      </c>
      <c r="U17" s="10">
        <v>57</v>
      </c>
      <c r="V17" s="10">
        <v>1</v>
      </c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</row>
    <row r="18" s="2" customFormat="1" customHeight="1" spans="1:37">
      <c r="A18" s="10">
        <v>14</v>
      </c>
      <c r="B18" s="10" t="s">
        <v>110</v>
      </c>
      <c r="C18" s="3" t="s">
        <v>57</v>
      </c>
      <c r="D18" s="10" t="s">
        <v>20</v>
      </c>
      <c r="E18" s="3" t="s">
        <v>82</v>
      </c>
      <c r="F18" s="3" t="s">
        <v>111</v>
      </c>
      <c r="G18" s="11" t="s">
        <v>112</v>
      </c>
      <c r="H18" s="12" t="s">
        <v>113</v>
      </c>
      <c r="I18" s="15">
        <v>16675</v>
      </c>
      <c r="J18" s="16">
        <v>5897</v>
      </c>
      <c r="K18" s="15">
        <v>38</v>
      </c>
      <c r="L18" s="15">
        <v>32</v>
      </c>
      <c r="M18" s="15">
        <f t="shared" si="1"/>
        <v>261</v>
      </c>
      <c r="N18" s="15">
        <v>7</v>
      </c>
      <c r="O18" s="15">
        <v>2</v>
      </c>
      <c r="P18" s="15">
        <v>2</v>
      </c>
      <c r="Q18" s="15">
        <v>3</v>
      </c>
      <c r="R18" s="10">
        <v>261</v>
      </c>
      <c r="S18" s="10">
        <v>115</v>
      </c>
      <c r="T18" s="10">
        <v>72</v>
      </c>
      <c r="U18" s="10">
        <v>86</v>
      </c>
      <c r="V18" s="10">
        <v>103</v>
      </c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</row>
    <row r="19" s="2" customFormat="1" customHeight="1" spans="1:37">
      <c r="A19" s="3">
        <v>15</v>
      </c>
      <c r="B19" s="10" t="s">
        <v>114</v>
      </c>
      <c r="C19" s="3" t="s">
        <v>57</v>
      </c>
      <c r="D19" s="10" t="s">
        <v>20</v>
      </c>
      <c r="E19" s="3" t="s">
        <v>63</v>
      </c>
      <c r="F19" s="3" t="s">
        <v>115</v>
      </c>
      <c r="G19" s="11" t="s">
        <v>116</v>
      </c>
      <c r="H19" s="12" t="s">
        <v>117</v>
      </c>
      <c r="I19" s="15">
        <v>43970.9</v>
      </c>
      <c r="J19" s="16">
        <v>17145.45</v>
      </c>
      <c r="K19" s="15">
        <v>161</v>
      </c>
      <c r="L19" s="15">
        <v>149</v>
      </c>
      <c r="M19" s="15">
        <f t="shared" si="1"/>
        <v>950</v>
      </c>
      <c r="N19" s="15">
        <v>20</v>
      </c>
      <c r="O19" s="15">
        <v>6</v>
      </c>
      <c r="P19" s="15">
        <v>7</v>
      </c>
      <c r="Q19" s="15">
        <v>7</v>
      </c>
      <c r="R19" s="10">
        <v>950</v>
      </c>
      <c r="S19" s="10">
        <v>466</v>
      </c>
      <c r="T19" s="10">
        <v>271</v>
      </c>
      <c r="U19" s="10">
        <v>337</v>
      </c>
      <c r="V19" s="10">
        <v>342</v>
      </c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</row>
    <row r="20" s="2" customFormat="1" customHeight="1" spans="1:37">
      <c r="A20" s="10">
        <v>16</v>
      </c>
      <c r="B20" s="10" t="s">
        <v>118</v>
      </c>
      <c r="C20" s="3" t="s">
        <v>57</v>
      </c>
      <c r="D20" s="10" t="s">
        <v>20</v>
      </c>
      <c r="E20" s="3" t="s">
        <v>63</v>
      </c>
      <c r="F20" s="3" t="s">
        <v>119</v>
      </c>
      <c r="G20" s="11" t="s">
        <v>120</v>
      </c>
      <c r="H20" s="12" t="s">
        <v>121</v>
      </c>
      <c r="I20" s="15">
        <v>13159</v>
      </c>
      <c r="J20" s="16">
        <v>9316</v>
      </c>
      <c r="K20" s="15">
        <v>27</v>
      </c>
      <c r="L20" s="15">
        <v>26</v>
      </c>
      <c r="M20" s="15">
        <f t="shared" si="1"/>
        <v>209</v>
      </c>
      <c r="N20" s="15">
        <v>6</v>
      </c>
      <c r="O20" s="15">
        <v>2</v>
      </c>
      <c r="P20" s="15">
        <v>2</v>
      </c>
      <c r="Q20" s="15">
        <v>2</v>
      </c>
      <c r="R20" s="10">
        <v>209</v>
      </c>
      <c r="S20" s="10">
        <v>99</v>
      </c>
      <c r="T20" s="10">
        <v>60</v>
      </c>
      <c r="U20" s="10">
        <v>72</v>
      </c>
      <c r="V20" s="10">
        <v>77</v>
      </c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</row>
    <row r="21" s="2" customFormat="1" customHeight="1" spans="1:37">
      <c r="A21" s="3">
        <v>17</v>
      </c>
      <c r="B21" s="10" t="s">
        <v>122</v>
      </c>
      <c r="C21" s="3" t="s">
        <v>57</v>
      </c>
      <c r="D21" s="10" t="s">
        <v>20</v>
      </c>
      <c r="E21" s="3" t="s">
        <v>63</v>
      </c>
      <c r="F21" s="3" t="s">
        <v>123</v>
      </c>
      <c r="G21" s="11" t="s">
        <v>124</v>
      </c>
      <c r="H21" s="12" t="s">
        <v>125</v>
      </c>
      <c r="I21" s="15">
        <v>4756</v>
      </c>
      <c r="J21" s="16">
        <v>5861.35</v>
      </c>
      <c r="K21" s="15">
        <v>47</v>
      </c>
      <c r="L21" s="15">
        <v>36</v>
      </c>
      <c r="M21" s="15">
        <f t="shared" si="1"/>
        <v>226</v>
      </c>
      <c r="N21" s="15">
        <v>7</v>
      </c>
      <c r="O21" s="15">
        <v>2</v>
      </c>
      <c r="P21" s="15">
        <v>3</v>
      </c>
      <c r="Q21" s="15">
        <v>2</v>
      </c>
      <c r="R21" s="10">
        <v>226</v>
      </c>
      <c r="S21" s="10">
        <v>103</v>
      </c>
      <c r="T21" s="10">
        <v>62</v>
      </c>
      <c r="U21" s="10">
        <v>98</v>
      </c>
      <c r="V21" s="10">
        <v>66</v>
      </c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</row>
    <row r="22" s="2" customFormat="1" customHeight="1" spans="1:37">
      <c r="A22" s="10">
        <v>18</v>
      </c>
      <c r="B22" s="6" t="s">
        <v>126</v>
      </c>
      <c r="C22" s="3" t="s">
        <v>57</v>
      </c>
      <c r="D22" s="6" t="s">
        <v>24</v>
      </c>
      <c r="E22" s="3" t="s">
        <v>58</v>
      </c>
      <c r="F22" s="3" t="s">
        <v>127</v>
      </c>
      <c r="G22" s="11" t="s">
        <v>128</v>
      </c>
      <c r="H22" s="12" t="s">
        <v>129</v>
      </c>
      <c r="I22" s="3">
        <v>123573</v>
      </c>
      <c r="J22" s="16">
        <v>88388.22</v>
      </c>
      <c r="K22" s="15">
        <v>516</v>
      </c>
      <c r="L22" s="15">
        <v>474</v>
      </c>
      <c r="M22" s="15">
        <f t="shared" si="1"/>
        <v>3197</v>
      </c>
      <c r="N22" s="15">
        <v>63</v>
      </c>
      <c r="O22" s="15">
        <v>21</v>
      </c>
      <c r="P22" s="15">
        <v>20</v>
      </c>
      <c r="Q22" s="15">
        <v>22</v>
      </c>
      <c r="R22" s="10">
        <v>3197</v>
      </c>
      <c r="S22" s="10">
        <v>1565</v>
      </c>
      <c r="T22" s="10">
        <v>1034</v>
      </c>
      <c r="U22" s="10">
        <v>1030</v>
      </c>
      <c r="V22" s="10">
        <v>1133</v>
      </c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</row>
    <row r="23" s="2" customFormat="1" customHeight="1" spans="1:37">
      <c r="A23" s="3">
        <v>19</v>
      </c>
      <c r="B23" s="6" t="s">
        <v>130</v>
      </c>
      <c r="C23" s="3" t="s">
        <v>57</v>
      </c>
      <c r="D23" s="6" t="s">
        <v>24</v>
      </c>
      <c r="E23" s="3" t="s">
        <v>63</v>
      </c>
      <c r="F23" s="3" t="s">
        <v>131</v>
      </c>
      <c r="G23" s="11" t="s">
        <v>132</v>
      </c>
      <c r="H23" s="12" t="s">
        <v>133</v>
      </c>
      <c r="I23" s="3">
        <v>36623</v>
      </c>
      <c r="J23" s="16">
        <v>25009</v>
      </c>
      <c r="K23" s="15">
        <v>249</v>
      </c>
      <c r="L23" s="15">
        <v>221</v>
      </c>
      <c r="M23" s="15">
        <f t="shared" si="1"/>
        <v>1358</v>
      </c>
      <c r="N23" s="15">
        <v>28</v>
      </c>
      <c r="O23" s="15">
        <v>9</v>
      </c>
      <c r="P23" s="15">
        <v>9</v>
      </c>
      <c r="Q23" s="15">
        <v>10</v>
      </c>
      <c r="R23" s="10">
        <v>1358</v>
      </c>
      <c r="S23" s="10">
        <v>632</v>
      </c>
      <c r="T23" s="10">
        <v>411</v>
      </c>
      <c r="U23" s="10">
        <v>460</v>
      </c>
      <c r="V23" s="10">
        <v>487</v>
      </c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</row>
    <row r="24" s="2" customFormat="1" customHeight="1" spans="1:37">
      <c r="A24" s="10">
        <v>20</v>
      </c>
      <c r="B24" s="6" t="s">
        <v>134</v>
      </c>
      <c r="C24" s="3" t="s">
        <v>57</v>
      </c>
      <c r="D24" s="6" t="s">
        <v>24</v>
      </c>
      <c r="E24" s="3" t="s">
        <v>63</v>
      </c>
      <c r="F24" s="3" t="s">
        <v>135</v>
      </c>
      <c r="G24" s="11" t="s">
        <v>136</v>
      </c>
      <c r="H24" s="12" t="s">
        <v>137</v>
      </c>
      <c r="I24" s="3">
        <v>50537</v>
      </c>
      <c r="J24" s="16">
        <v>26152</v>
      </c>
      <c r="K24" s="15">
        <v>231</v>
      </c>
      <c r="L24" s="15">
        <v>204</v>
      </c>
      <c r="M24" s="15">
        <f t="shared" si="1"/>
        <v>1389</v>
      </c>
      <c r="N24" s="15">
        <v>29</v>
      </c>
      <c r="O24" s="15">
        <v>8</v>
      </c>
      <c r="P24" s="15">
        <v>10</v>
      </c>
      <c r="Q24" s="15">
        <v>11</v>
      </c>
      <c r="R24" s="10">
        <v>1389</v>
      </c>
      <c r="S24" s="10">
        <v>611</v>
      </c>
      <c r="T24" s="10">
        <v>392</v>
      </c>
      <c r="U24" s="10">
        <v>496</v>
      </c>
      <c r="V24" s="10">
        <v>501</v>
      </c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</row>
    <row r="25" s="2" customFormat="1" customHeight="1" spans="1:37">
      <c r="A25" s="3">
        <v>21</v>
      </c>
      <c r="B25" s="6" t="s">
        <v>138</v>
      </c>
      <c r="C25" s="3" t="s">
        <v>57</v>
      </c>
      <c r="D25" s="6" t="s">
        <v>24</v>
      </c>
      <c r="E25" s="3" t="s">
        <v>58</v>
      </c>
      <c r="F25" s="3" t="s">
        <v>139</v>
      </c>
      <c r="G25" s="11" t="s">
        <v>140</v>
      </c>
      <c r="H25" s="12" t="s">
        <v>141</v>
      </c>
      <c r="I25" s="3">
        <v>43428</v>
      </c>
      <c r="J25" s="16">
        <v>18931</v>
      </c>
      <c r="K25" s="15">
        <v>206</v>
      </c>
      <c r="L25" s="15">
        <v>179</v>
      </c>
      <c r="M25" s="15">
        <f t="shared" si="1"/>
        <v>714</v>
      </c>
      <c r="N25" s="15">
        <v>16</v>
      </c>
      <c r="O25" s="15">
        <v>5</v>
      </c>
      <c r="P25" s="15">
        <v>6</v>
      </c>
      <c r="Q25" s="15">
        <v>5</v>
      </c>
      <c r="R25" s="10">
        <v>714</v>
      </c>
      <c r="S25" s="10">
        <v>328</v>
      </c>
      <c r="T25" s="10">
        <v>214</v>
      </c>
      <c r="U25" s="10">
        <v>254</v>
      </c>
      <c r="V25" s="10">
        <v>246</v>
      </c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</row>
    <row r="26" s="2" customFormat="1" customHeight="1" spans="1:37">
      <c r="A26" s="10">
        <v>22</v>
      </c>
      <c r="B26" s="10" t="s">
        <v>142</v>
      </c>
      <c r="C26" s="3" t="s">
        <v>57</v>
      </c>
      <c r="D26" s="6" t="s">
        <v>24</v>
      </c>
      <c r="E26" s="3" t="s">
        <v>58</v>
      </c>
      <c r="F26" s="3" t="s">
        <v>143</v>
      </c>
      <c r="G26" s="11" t="s">
        <v>144</v>
      </c>
      <c r="H26" s="12" t="s">
        <v>145</v>
      </c>
      <c r="I26" s="3">
        <v>111464.4</v>
      </c>
      <c r="J26" s="16">
        <v>61223.56</v>
      </c>
      <c r="K26" s="15">
        <v>385</v>
      </c>
      <c r="L26" s="15">
        <v>357</v>
      </c>
      <c r="M26" s="15">
        <f t="shared" si="1"/>
        <v>1895</v>
      </c>
      <c r="N26" s="15">
        <v>39</v>
      </c>
      <c r="O26" s="15">
        <v>16</v>
      </c>
      <c r="P26" s="15">
        <v>13</v>
      </c>
      <c r="Q26" s="15">
        <v>10</v>
      </c>
      <c r="R26" s="10">
        <v>1895</v>
      </c>
      <c r="S26" s="10">
        <v>926</v>
      </c>
      <c r="T26" s="10">
        <v>803</v>
      </c>
      <c r="U26" s="10">
        <v>641</v>
      </c>
      <c r="V26" s="10">
        <v>451</v>
      </c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</row>
    <row r="27" s="2" customFormat="1" customHeight="1" spans="1:37">
      <c r="A27" s="3">
        <v>23</v>
      </c>
      <c r="B27" s="10" t="s">
        <v>146</v>
      </c>
      <c r="C27" s="3" t="s">
        <v>57</v>
      </c>
      <c r="D27" s="6" t="s">
        <v>24</v>
      </c>
      <c r="E27" s="3" t="s">
        <v>58</v>
      </c>
      <c r="F27" s="3" t="s">
        <v>147</v>
      </c>
      <c r="G27" s="11" t="s">
        <v>148</v>
      </c>
      <c r="H27" s="12" t="s">
        <v>149</v>
      </c>
      <c r="I27" s="3">
        <v>220001</v>
      </c>
      <c r="J27" s="16">
        <v>164746.87</v>
      </c>
      <c r="K27" s="15">
        <v>488</v>
      </c>
      <c r="L27" s="15">
        <v>463</v>
      </c>
      <c r="M27" s="15">
        <f t="shared" si="1"/>
        <v>2261</v>
      </c>
      <c r="N27" s="15">
        <v>47</v>
      </c>
      <c r="O27" s="15">
        <v>16</v>
      </c>
      <c r="P27" s="15">
        <v>16</v>
      </c>
      <c r="Q27" s="15">
        <v>15</v>
      </c>
      <c r="R27" s="10">
        <v>2261</v>
      </c>
      <c r="S27" s="10">
        <v>1290</v>
      </c>
      <c r="T27" s="10">
        <v>733</v>
      </c>
      <c r="U27" s="10">
        <v>793</v>
      </c>
      <c r="V27" s="10">
        <v>735</v>
      </c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</row>
    <row r="28" s="2" customFormat="1" customHeight="1" spans="1:37">
      <c r="A28" s="10">
        <v>24</v>
      </c>
      <c r="B28" s="3" t="s">
        <v>150</v>
      </c>
      <c r="C28" s="3" t="s">
        <v>57</v>
      </c>
      <c r="D28" s="3" t="s">
        <v>151</v>
      </c>
      <c r="E28" s="3" t="s">
        <v>82</v>
      </c>
      <c r="F28" s="3" t="s">
        <v>152</v>
      </c>
      <c r="G28" s="11" t="s">
        <v>153</v>
      </c>
      <c r="H28" s="12" t="s">
        <v>154</v>
      </c>
      <c r="I28" s="15">
        <v>2919</v>
      </c>
      <c r="J28" s="16">
        <v>616</v>
      </c>
      <c r="K28" s="16">
        <v>5</v>
      </c>
      <c r="L28" s="16">
        <v>5</v>
      </c>
      <c r="M28" s="15">
        <f t="shared" si="1"/>
        <v>33</v>
      </c>
      <c r="N28" s="3"/>
      <c r="O28" s="3"/>
      <c r="P28" s="3"/>
      <c r="Q28" s="3"/>
      <c r="R28" s="3"/>
      <c r="S28" s="3"/>
      <c r="T28" s="3"/>
      <c r="U28" s="3"/>
      <c r="V28" s="3"/>
      <c r="W28" s="16">
        <v>4</v>
      </c>
      <c r="X28" s="16">
        <v>1</v>
      </c>
      <c r="Y28" s="16">
        <v>1</v>
      </c>
      <c r="Z28" s="16">
        <v>1</v>
      </c>
      <c r="AA28" s="16">
        <v>0</v>
      </c>
      <c r="AB28" s="16">
        <v>1</v>
      </c>
      <c r="AC28" s="16">
        <v>0</v>
      </c>
      <c r="AD28" s="3">
        <v>33</v>
      </c>
      <c r="AE28" s="3">
        <v>12</v>
      </c>
      <c r="AF28" s="3">
        <v>10</v>
      </c>
      <c r="AG28" s="3">
        <v>6</v>
      </c>
      <c r="AH28" s="3">
        <v>10</v>
      </c>
      <c r="AI28" s="3">
        <v>0</v>
      </c>
      <c r="AJ28" s="3">
        <v>7</v>
      </c>
      <c r="AK28" s="3">
        <v>0</v>
      </c>
    </row>
    <row r="29" s="2" customFormat="1" customHeight="1" spans="1:37">
      <c r="A29" s="3">
        <v>25</v>
      </c>
      <c r="B29" s="3" t="s">
        <v>155</v>
      </c>
      <c r="C29" s="3" t="s">
        <v>57</v>
      </c>
      <c r="D29" s="3" t="s">
        <v>151</v>
      </c>
      <c r="E29" s="3" t="s">
        <v>82</v>
      </c>
      <c r="F29" s="3" t="s">
        <v>156</v>
      </c>
      <c r="G29" s="11" t="s">
        <v>157</v>
      </c>
      <c r="H29" s="12" t="s">
        <v>158</v>
      </c>
      <c r="I29" s="15">
        <v>1453</v>
      </c>
      <c r="J29" s="16">
        <v>563</v>
      </c>
      <c r="K29" s="16">
        <v>6</v>
      </c>
      <c r="L29" s="16">
        <v>6</v>
      </c>
      <c r="M29" s="15">
        <f t="shared" si="1"/>
        <v>56</v>
      </c>
      <c r="N29" s="3"/>
      <c r="O29" s="3"/>
      <c r="P29" s="3"/>
      <c r="Q29" s="3"/>
      <c r="R29" s="3"/>
      <c r="S29" s="3"/>
      <c r="T29" s="3"/>
      <c r="U29" s="3"/>
      <c r="V29" s="3"/>
      <c r="W29" s="16">
        <v>5</v>
      </c>
      <c r="X29" s="16">
        <v>1</v>
      </c>
      <c r="Y29" s="16">
        <v>1</v>
      </c>
      <c r="Z29" s="16">
        <v>1</v>
      </c>
      <c r="AA29" s="16">
        <v>1</v>
      </c>
      <c r="AB29" s="16">
        <v>1</v>
      </c>
      <c r="AC29" s="16">
        <v>0</v>
      </c>
      <c r="AD29" s="3">
        <v>56</v>
      </c>
      <c r="AE29" s="3">
        <v>25</v>
      </c>
      <c r="AF29" s="3">
        <v>7</v>
      </c>
      <c r="AG29" s="3">
        <v>12</v>
      </c>
      <c r="AH29" s="3">
        <v>15</v>
      </c>
      <c r="AI29" s="3">
        <v>10</v>
      </c>
      <c r="AJ29" s="3">
        <v>12</v>
      </c>
      <c r="AK29" s="3">
        <v>0</v>
      </c>
    </row>
    <row r="30" s="2" customFormat="1" customHeight="1" spans="1:37">
      <c r="A30" s="10">
        <v>26</v>
      </c>
      <c r="B30" s="3" t="s">
        <v>159</v>
      </c>
      <c r="C30" s="3" t="s">
        <v>57</v>
      </c>
      <c r="D30" s="3" t="s">
        <v>151</v>
      </c>
      <c r="E30" s="3" t="s">
        <v>82</v>
      </c>
      <c r="F30" s="3" t="s">
        <v>160</v>
      </c>
      <c r="G30" s="11" t="s">
        <v>161</v>
      </c>
      <c r="H30" s="12" t="s">
        <v>162</v>
      </c>
      <c r="I30" s="15">
        <v>1236</v>
      </c>
      <c r="J30" s="16">
        <v>515</v>
      </c>
      <c r="K30" s="16">
        <v>2</v>
      </c>
      <c r="L30" s="16">
        <v>2</v>
      </c>
      <c r="M30" s="15">
        <f t="shared" si="1"/>
        <v>5</v>
      </c>
      <c r="N30" s="3"/>
      <c r="O30" s="3"/>
      <c r="P30" s="3"/>
      <c r="Q30" s="3"/>
      <c r="R30" s="3"/>
      <c r="S30" s="3"/>
      <c r="T30" s="3"/>
      <c r="U30" s="3"/>
      <c r="V30" s="3"/>
      <c r="W30" s="16">
        <v>1</v>
      </c>
      <c r="X30" s="16">
        <v>0</v>
      </c>
      <c r="Y30" s="16">
        <v>1</v>
      </c>
      <c r="Z30" s="16">
        <v>0</v>
      </c>
      <c r="AA30" s="16">
        <v>0</v>
      </c>
      <c r="AB30" s="16">
        <v>0</v>
      </c>
      <c r="AC30" s="16">
        <v>0</v>
      </c>
      <c r="AD30" s="3">
        <v>5</v>
      </c>
      <c r="AE30" s="3">
        <v>0</v>
      </c>
      <c r="AF30" s="3">
        <v>0</v>
      </c>
      <c r="AG30" s="3">
        <v>5</v>
      </c>
      <c r="AH30" s="3">
        <v>0</v>
      </c>
      <c r="AI30" s="3">
        <v>0</v>
      </c>
      <c r="AJ30" s="3">
        <v>0</v>
      </c>
      <c r="AK30" s="3">
        <v>0</v>
      </c>
    </row>
    <row r="31" s="2" customFormat="1" customHeight="1" spans="1:37">
      <c r="A31" s="3">
        <v>27</v>
      </c>
      <c r="B31" s="3" t="s">
        <v>163</v>
      </c>
      <c r="C31" s="3" t="s">
        <v>57</v>
      </c>
      <c r="D31" s="3" t="s">
        <v>151</v>
      </c>
      <c r="E31" s="3" t="s">
        <v>82</v>
      </c>
      <c r="F31" s="3" t="s">
        <v>164</v>
      </c>
      <c r="G31" s="11" t="s">
        <v>165</v>
      </c>
      <c r="H31" s="12" t="s">
        <v>162</v>
      </c>
      <c r="I31" s="15">
        <v>3072</v>
      </c>
      <c r="J31" s="16">
        <v>492</v>
      </c>
      <c r="K31" s="16">
        <v>1</v>
      </c>
      <c r="L31" s="16">
        <v>1</v>
      </c>
      <c r="M31" s="15">
        <f t="shared" si="1"/>
        <v>1</v>
      </c>
      <c r="N31" s="3"/>
      <c r="O31" s="3"/>
      <c r="P31" s="3"/>
      <c r="Q31" s="3"/>
      <c r="R31" s="3"/>
      <c r="S31" s="3"/>
      <c r="T31" s="3"/>
      <c r="U31" s="3"/>
      <c r="V31" s="3"/>
      <c r="W31" s="16">
        <v>1</v>
      </c>
      <c r="X31" s="16">
        <v>0</v>
      </c>
      <c r="Y31" s="16">
        <v>0</v>
      </c>
      <c r="Z31" s="16">
        <v>0</v>
      </c>
      <c r="AA31" s="16">
        <v>1</v>
      </c>
      <c r="AB31" s="16">
        <v>0</v>
      </c>
      <c r="AC31" s="16">
        <v>0</v>
      </c>
      <c r="AD31" s="3">
        <v>1</v>
      </c>
      <c r="AE31" s="3">
        <v>0</v>
      </c>
      <c r="AF31" s="3">
        <v>0</v>
      </c>
      <c r="AG31" s="3">
        <v>0</v>
      </c>
      <c r="AH31" s="3">
        <v>0</v>
      </c>
      <c r="AI31" s="3">
        <v>1</v>
      </c>
      <c r="AJ31" s="3">
        <v>0</v>
      </c>
      <c r="AK31" s="3">
        <v>0</v>
      </c>
    </row>
    <row r="32" s="1" customFormat="1" customHeight="1" spans="1:37">
      <c r="A32" s="10">
        <v>28</v>
      </c>
      <c r="B32" s="3" t="s">
        <v>166</v>
      </c>
      <c r="C32" s="6" t="s">
        <v>57</v>
      </c>
      <c r="D32" s="3" t="s">
        <v>151</v>
      </c>
      <c r="E32" s="3" t="s">
        <v>82</v>
      </c>
      <c r="F32" s="3" t="s">
        <v>167</v>
      </c>
      <c r="G32" s="11" t="s">
        <v>168</v>
      </c>
      <c r="H32" s="12" t="s">
        <v>169</v>
      </c>
      <c r="I32" s="17">
        <v>5653</v>
      </c>
      <c r="J32" s="17">
        <v>1516</v>
      </c>
      <c r="K32" s="16">
        <v>16</v>
      </c>
      <c r="L32" s="16">
        <v>14</v>
      </c>
      <c r="M32" s="15">
        <f t="shared" si="1"/>
        <v>244</v>
      </c>
      <c r="N32" s="3"/>
      <c r="O32" s="3"/>
      <c r="P32" s="3"/>
      <c r="Q32" s="3"/>
      <c r="R32" s="3"/>
      <c r="S32" s="3"/>
      <c r="T32" s="3"/>
      <c r="U32" s="3"/>
      <c r="V32" s="3"/>
      <c r="W32" s="16">
        <v>6</v>
      </c>
      <c r="X32" s="16">
        <v>1</v>
      </c>
      <c r="Y32" s="16">
        <v>1</v>
      </c>
      <c r="Z32" s="16">
        <v>1</v>
      </c>
      <c r="AA32" s="16">
        <v>1</v>
      </c>
      <c r="AB32" s="16">
        <v>1</v>
      </c>
      <c r="AC32" s="16">
        <v>1</v>
      </c>
      <c r="AD32" s="3">
        <v>244</v>
      </c>
      <c r="AE32" s="3">
        <v>116</v>
      </c>
      <c r="AF32" s="3">
        <v>42</v>
      </c>
      <c r="AG32" s="3">
        <v>28</v>
      </c>
      <c r="AH32" s="3">
        <v>55</v>
      </c>
      <c r="AI32" s="3">
        <v>41</v>
      </c>
      <c r="AJ32" s="3">
        <v>43</v>
      </c>
      <c r="AK32" s="3">
        <v>35</v>
      </c>
    </row>
    <row r="33" s="1" customFormat="1" customHeight="1" spans="1:37">
      <c r="A33" s="3">
        <v>29</v>
      </c>
      <c r="B33" s="3" t="s">
        <v>170</v>
      </c>
      <c r="C33" s="3" t="s">
        <v>57</v>
      </c>
      <c r="D33" s="3" t="s">
        <v>151</v>
      </c>
      <c r="E33" s="3" t="s">
        <v>82</v>
      </c>
      <c r="F33" s="3" t="s">
        <v>171</v>
      </c>
      <c r="G33" s="11" t="s">
        <v>172</v>
      </c>
      <c r="H33" s="12" t="s">
        <v>173</v>
      </c>
      <c r="I33" s="15">
        <v>1734</v>
      </c>
      <c r="J33" s="16">
        <v>762</v>
      </c>
      <c r="K33" s="16">
        <v>7</v>
      </c>
      <c r="L33" s="16">
        <v>7</v>
      </c>
      <c r="M33" s="15">
        <f t="shared" si="1"/>
        <v>98</v>
      </c>
      <c r="N33" s="3"/>
      <c r="O33" s="3"/>
      <c r="P33" s="3"/>
      <c r="Q33" s="3"/>
      <c r="R33" s="3"/>
      <c r="S33" s="3"/>
      <c r="T33" s="3"/>
      <c r="U33" s="3"/>
      <c r="V33" s="3"/>
      <c r="W33" s="16">
        <v>4</v>
      </c>
      <c r="X33" s="16">
        <v>1</v>
      </c>
      <c r="Y33" s="16">
        <v>1</v>
      </c>
      <c r="Z33" s="16">
        <v>1</v>
      </c>
      <c r="AA33" s="16">
        <v>1</v>
      </c>
      <c r="AB33" s="16">
        <v>0</v>
      </c>
      <c r="AC33" s="16">
        <v>0</v>
      </c>
      <c r="AD33" s="3">
        <v>98</v>
      </c>
      <c r="AE33" s="3">
        <v>47</v>
      </c>
      <c r="AF33" s="3">
        <v>25</v>
      </c>
      <c r="AG33" s="3">
        <v>23</v>
      </c>
      <c r="AH33" s="3">
        <v>24</v>
      </c>
      <c r="AI33" s="3">
        <v>26</v>
      </c>
      <c r="AJ33" s="3">
        <v>0</v>
      </c>
      <c r="AK33" s="3">
        <v>0</v>
      </c>
    </row>
    <row r="34" s="1" customFormat="1" customHeight="1" spans="1:37">
      <c r="A34" s="10">
        <v>30</v>
      </c>
      <c r="B34" s="3" t="s">
        <v>174</v>
      </c>
      <c r="C34" s="3" t="s">
        <v>57</v>
      </c>
      <c r="D34" s="3" t="s">
        <v>151</v>
      </c>
      <c r="E34" s="3" t="s">
        <v>63</v>
      </c>
      <c r="F34" s="3" t="s">
        <v>175</v>
      </c>
      <c r="G34" s="11" t="s">
        <v>176</v>
      </c>
      <c r="H34" s="12" t="s">
        <v>173</v>
      </c>
      <c r="I34" s="15">
        <v>2936</v>
      </c>
      <c r="J34" s="16">
        <v>1118</v>
      </c>
      <c r="K34" s="16">
        <v>11</v>
      </c>
      <c r="L34" s="16">
        <v>11</v>
      </c>
      <c r="M34" s="15">
        <f t="shared" si="1"/>
        <v>195</v>
      </c>
      <c r="N34" s="3"/>
      <c r="O34" s="3"/>
      <c r="P34" s="3"/>
      <c r="Q34" s="3"/>
      <c r="R34" s="3"/>
      <c r="S34" s="3"/>
      <c r="T34" s="3"/>
      <c r="U34" s="3"/>
      <c r="V34" s="3"/>
      <c r="W34" s="16">
        <v>6</v>
      </c>
      <c r="X34" s="16">
        <v>1</v>
      </c>
      <c r="Y34" s="16">
        <v>1</v>
      </c>
      <c r="Z34" s="16">
        <v>1</v>
      </c>
      <c r="AA34" s="16">
        <v>1</v>
      </c>
      <c r="AB34" s="16">
        <v>1</v>
      </c>
      <c r="AC34" s="16">
        <v>1</v>
      </c>
      <c r="AD34" s="3">
        <v>195</v>
      </c>
      <c r="AE34" s="3">
        <v>80</v>
      </c>
      <c r="AF34" s="3">
        <v>18</v>
      </c>
      <c r="AG34" s="3">
        <v>34</v>
      </c>
      <c r="AH34" s="3">
        <v>32</v>
      </c>
      <c r="AI34" s="3">
        <v>33</v>
      </c>
      <c r="AJ34" s="3">
        <v>36</v>
      </c>
      <c r="AK34" s="3">
        <v>42</v>
      </c>
    </row>
    <row r="35" s="1" customFormat="1" customHeight="1" spans="1:37">
      <c r="A35" s="3">
        <v>31</v>
      </c>
      <c r="B35" s="3" t="s">
        <v>177</v>
      </c>
      <c r="C35" s="3" t="s">
        <v>57</v>
      </c>
      <c r="D35" s="3" t="s">
        <v>151</v>
      </c>
      <c r="E35" s="3" t="s">
        <v>82</v>
      </c>
      <c r="F35" s="3" t="s">
        <v>178</v>
      </c>
      <c r="G35" s="11" t="s">
        <v>179</v>
      </c>
      <c r="H35" s="12" t="s">
        <v>173</v>
      </c>
      <c r="I35" s="15">
        <v>1692</v>
      </c>
      <c r="J35" s="16">
        <v>365</v>
      </c>
      <c r="K35" s="16">
        <v>6</v>
      </c>
      <c r="L35" s="16">
        <v>6</v>
      </c>
      <c r="M35" s="15">
        <f t="shared" si="1"/>
        <v>59</v>
      </c>
      <c r="N35" s="3"/>
      <c r="O35" s="3"/>
      <c r="P35" s="3"/>
      <c r="Q35" s="3"/>
      <c r="R35" s="3"/>
      <c r="S35" s="3"/>
      <c r="T35" s="3"/>
      <c r="U35" s="3"/>
      <c r="V35" s="3"/>
      <c r="W35" s="16">
        <v>4</v>
      </c>
      <c r="X35" s="16">
        <v>1</v>
      </c>
      <c r="Y35" s="16">
        <v>1</v>
      </c>
      <c r="Z35" s="16">
        <v>1</v>
      </c>
      <c r="AA35" s="16">
        <v>1</v>
      </c>
      <c r="AB35" s="16">
        <v>0</v>
      </c>
      <c r="AC35" s="16">
        <v>0</v>
      </c>
      <c r="AD35" s="3">
        <v>59</v>
      </c>
      <c r="AE35" s="3">
        <v>33</v>
      </c>
      <c r="AF35" s="3">
        <v>10</v>
      </c>
      <c r="AG35" s="3">
        <v>21</v>
      </c>
      <c r="AH35" s="3">
        <v>15</v>
      </c>
      <c r="AI35" s="3">
        <v>13</v>
      </c>
      <c r="AJ35" s="3">
        <v>0</v>
      </c>
      <c r="AK35" s="3">
        <v>0</v>
      </c>
    </row>
    <row r="36" s="1" customFormat="1" customHeight="1" spans="1:37">
      <c r="A36" s="10">
        <v>32</v>
      </c>
      <c r="B36" s="3" t="s">
        <v>180</v>
      </c>
      <c r="C36" s="3" t="s">
        <v>57</v>
      </c>
      <c r="D36" s="3" t="s">
        <v>151</v>
      </c>
      <c r="E36" s="3" t="s">
        <v>82</v>
      </c>
      <c r="F36" s="3" t="s">
        <v>181</v>
      </c>
      <c r="G36" s="11" t="s">
        <v>182</v>
      </c>
      <c r="H36" s="12" t="s">
        <v>183</v>
      </c>
      <c r="I36" s="15">
        <v>1576</v>
      </c>
      <c r="J36" s="16">
        <v>1851</v>
      </c>
      <c r="K36" s="16">
        <v>13</v>
      </c>
      <c r="L36" s="16">
        <v>13</v>
      </c>
      <c r="M36" s="15">
        <f t="shared" si="1"/>
        <v>80</v>
      </c>
      <c r="N36" s="3"/>
      <c r="O36" s="3"/>
      <c r="P36" s="3"/>
      <c r="Q36" s="3"/>
      <c r="R36" s="3"/>
      <c r="S36" s="3"/>
      <c r="T36" s="3"/>
      <c r="U36" s="3"/>
      <c r="V36" s="3"/>
      <c r="W36" s="16">
        <v>6</v>
      </c>
      <c r="X36" s="16">
        <v>1</v>
      </c>
      <c r="Y36" s="16">
        <v>1</v>
      </c>
      <c r="Z36" s="16">
        <v>1</v>
      </c>
      <c r="AA36" s="16">
        <v>1</v>
      </c>
      <c r="AB36" s="16">
        <v>1</v>
      </c>
      <c r="AC36" s="16">
        <v>1</v>
      </c>
      <c r="AD36" s="3">
        <v>80</v>
      </c>
      <c r="AE36" s="3">
        <v>42</v>
      </c>
      <c r="AF36" s="3">
        <v>8</v>
      </c>
      <c r="AG36" s="3">
        <v>9</v>
      </c>
      <c r="AH36" s="3">
        <v>13</v>
      </c>
      <c r="AI36" s="3">
        <v>12</v>
      </c>
      <c r="AJ36" s="3">
        <v>28</v>
      </c>
      <c r="AK36" s="3">
        <v>10</v>
      </c>
    </row>
    <row r="37" s="1" customFormat="1" customHeight="1" spans="1:37">
      <c r="A37" s="3">
        <v>33</v>
      </c>
      <c r="B37" s="3" t="s">
        <v>184</v>
      </c>
      <c r="C37" s="3" t="s">
        <v>57</v>
      </c>
      <c r="D37" s="3" t="s">
        <v>151</v>
      </c>
      <c r="E37" s="3" t="s">
        <v>82</v>
      </c>
      <c r="F37" s="3" t="s">
        <v>185</v>
      </c>
      <c r="G37" s="11" t="s">
        <v>186</v>
      </c>
      <c r="H37" s="12" t="s">
        <v>183</v>
      </c>
      <c r="I37" s="15">
        <v>2410</v>
      </c>
      <c r="J37" s="16">
        <v>617</v>
      </c>
      <c r="K37" s="16">
        <v>6</v>
      </c>
      <c r="L37" s="16">
        <v>6</v>
      </c>
      <c r="M37" s="15">
        <f t="shared" si="1"/>
        <v>25</v>
      </c>
      <c r="N37" s="3"/>
      <c r="O37" s="3"/>
      <c r="P37" s="3"/>
      <c r="Q37" s="3"/>
      <c r="R37" s="3"/>
      <c r="S37" s="3"/>
      <c r="T37" s="3"/>
      <c r="U37" s="3"/>
      <c r="V37" s="3"/>
      <c r="W37" s="16">
        <v>3</v>
      </c>
      <c r="X37" s="16">
        <v>1</v>
      </c>
      <c r="Y37" s="16">
        <v>1</v>
      </c>
      <c r="Z37" s="16">
        <v>0</v>
      </c>
      <c r="AA37" s="16">
        <v>1</v>
      </c>
      <c r="AB37" s="16">
        <v>0</v>
      </c>
      <c r="AC37" s="16">
        <v>0</v>
      </c>
      <c r="AD37" s="3">
        <v>25</v>
      </c>
      <c r="AE37" s="3">
        <v>15</v>
      </c>
      <c r="AF37" s="3">
        <v>7</v>
      </c>
      <c r="AG37" s="3">
        <v>10</v>
      </c>
      <c r="AH37" s="3">
        <v>0</v>
      </c>
      <c r="AI37" s="3">
        <v>8</v>
      </c>
      <c r="AJ37" s="3">
        <v>0</v>
      </c>
      <c r="AK37" s="3">
        <v>0</v>
      </c>
    </row>
    <row r="38" s="1" customFormat="1" customHeight="1" spans="1:37">
      <c r="A38" s="10">
        <v>34</v>
      </c>
      <c r="B38" s="3" t="s">
        <v>187</v>
      </c>
      <c r="C38" s="3" t="s">
        <v>57</v>
      </c>
      <c r="D38" s="3" t="s">
        <v>151</v>
      </c>
      <c r="E38" s="3" t="s">
        <v>82</v>
      </c>
      <c r="F38" s="3" t="s">
        <v>188</v>
      </c>
      <c r="G38" s="11" t="s">
        <v>189</v>
      </c>
      <c r="H38" s="12" t="s">
        <v>190</v>
      </c>
      <c r="I38" s="15">
        <v>1500</v>
      </c>
      <c r="J38" s="16">
        <v>454</v>
      </c>
      <c r="K38" s="16">
        <v>3</v>
      </c>
      <c r="L38" s="16">
        <v>3</v>
      </c>
      <c r="M38" s="15">
        <f t="shared" ref="M38:M69" si="2">R38+AD38</f>
        <v>25</v>
      </c>
      <c r="N38" s="3"/>
      <c r="O38" s="3"/>
      <c r="P38" s="3"/>
      <c r="Q38" s="3"/>
      <c r="R38" s="3"/>
      <c r="S38" s="3"/>
      <c r="T38" s="3"/>
      <c r="U38" s="3"/>
      <c r="V38" s="3"/>
      <c r="W38" s="16">
        <v>3</v>
      </c>
      <c r="X38" s="16">
        <v>1</v>
      </c>
      <c r="Y38" s="16">
        <v>0</v>
      </c>
      <c r="Z38" s="16">
        <v>0</v>
      </c>
      <c r="AA38" s="16">
        <v>1</v>
      </c>
      <c r="AB38" s="16">
        <v>0</v>
      </c>
      <c r="AC38" s="16">
        <v>1</v>
      </c>
      <c r="AD38" s="3">
        <v>25</v>
      </c>
      <c r="AE38" s="3">
        <v>13</v>
      </c>
      <c r="AF38" s="3">
        <v>6</v>
      </c>
      <c r="AG38" s="3">
        <v>0</v>
      </c>
      <c r="AH38" s="3">
        <v>0</v>
      </c>
      <c r="AI38" s="3">
        <v>7</v>
      </c>
      <c r="AJ38" s="3">
        <v>0</v>
      </c>
      <c r="AK38" s="3">
        <v>12</v>
      </c>
    </row>
    <row r="39" s="1" customFormat="1" customHeight="1" spans="1:37">
      <c r="A39" s="3">
        <v>35</v>
      </c>
      <c r="B39" s="3" t="s">
        <v>191</v>
      </c>
      <c r="C39" s="3" t="s">
        <v>57</v>
      </c>
      <c r="D39" s="3" t="s">
        <v>151</v>
      </c>
      <c r="E39" s="3" t="s">
        <v>82</v>
      </c>
      <c r="F39" s="3" t="s">
        <v>192</v>
      </c>
      <c r="G39" s="11" t="s">
        <v>193</v>
      </c>
      <c r="H39" s="12" t="s">
        <v>194</v>
      </c>
      <c r="I39" s="15">
        <v>7386</v>
      </c>
      <c r="J39" s="16">
        <v>1064</v>
      </c>
      <c r="K39" s="16">
        <v>6</v>
      </c>
      <c r="L39" s="16">
        <v>5</v>
      </c>
      <c r="M39" s="15">
        <f t="shared" si="2"/>
        <v>32</v>
      </c>
      <c r="N39" s="3"/>
      <c r="O39" s="3"/>
      <c r="P39" s="3"/>
      <c r="Q39" s="3"/>
      <c r="R39" s="3"/>
      <c r="S39" s="3"/>
      <c r="T39" s="3"/>
      <c r="U39" s="3"/>
      <c r="V39" s="3"/>
      <c r="W39" s="16">
        <v>3</v>
      </c>
      <c r="X39" s="16">
        <v>1</v>
      </c>
      <c r="Y39" s="16">
        <v>1</v>
      </c>
      <c r="Z39" s="16">
        <v>1</v>
      </c>
      <c r="AA39" s="16">
        <v>0</v>
      </c>
      <c r="AB39" s="16">
        <v>0</v>
      </c>
      <c r="AC39" s="16">
        <v>0</v>
      </c>
      <c r="AD39" s="3">
        <v>32</v>
      </c>
      <c r="AE39" s="3">
        <v>12</v>
      </c>
      <c r="AF39" s="3">
        <v>9</v>
      </c>
      <c r="AG39" s="3">
        <v>11</v>
      </c>
      <c r="AH39" s="3">
        <v>12</v>
      </c>
      <c r="AI39" s="3">
        <v>0</v>
      </c>
      <c r="AJ39" s="3">
        <v>0</v>
      </c>
      <c r="AK39" s="3">
        <v>0</v>
      </c>
    </row>
    <row r="40" s="1" customFormat="1" customHeight="1" spans="1:37">
      <c r="A40" s="10">
        <v>36</v>
      </c>
      <c r="B40" s="3" t="s">
        <v>195</v>
      </c>
      <c r="C40" s="3" t="s">
        <v>57</v>
      </c>
      <c r="D40" s="3" t="s">
        <v>151</v>
      </c>
      <c r="E40" s="3" t="s">
        <v>82</v>
      </c>
      <c r="F40" s="3" t="s">
        <v>196</v>
      </c>
      <c r="G40" s="11" t="s">
        <v>197</v>
      </c>
      <c r="H40" s="12" t="s">
        <v>198</v>
      </c>
      <c r="I40" s="15">
        <v>2888</v>
      </c>
      <c r="J40" s="16">
        <v>1126</v>
      </c>
      <c r="K40" s="16">
        <v>12</v>
      </c>
      <c r="L40" s="16">
        <v>12</v>
      </c>
      <c r="M40" s="15">
        <f t="shared" si="2"/>
        <v>228</v>
      </c>
      <c r="N40" s="3"/>
      <c r="O40" s="3"/>
      <c r="P40" s="3"/>
      <c r="Q40" s="3"/>
      <c r="R40" s="3"/>
      <c r="S40" s="3"/>
      <c r="T40" s="3"/>
      <c r="U40" s="3"/>
      <c r="V40" s="3"/>
      <c r="W40" s="16">
        <v>6</v>
      </c>
      <c r="X40" s="16">
        <v>1</v>
      </c>
      <c r="Y40" s="16">
        <v>1</v>
      </c>
      <c r="Z40" s="16">
        <v>1</v>
      </c>
      <c r="AA40" s="16">
        <v>1</v>
      </c>
      <c r="AB40" s="16">
        <v>1</v>
      </c>
      <c r="AC40" s="16">
        <v>1</v>
      </c>
      <c r="AD40" s="3">
        <v>228</v>
      </c>
      <c r="AE40" s="3">
        <v>121</v>
      </c>
      <c r="AF40" s="3">
        <v>33</v>
      </c>
      <c r="AG40" s="3">
        <v>42</v>
      </c>
      <c r="AH40" s="3">
        <v>34</v>
      </c>
      <c r="AI40" s="3">
        <v>45</v>
      </c>
      <c r="AJ40" s="3">
        <v>35</v>
      </c>
      <c r="AK40" s="3">
        <v>39</v>
      </c>
    </row>
    <row r="41" s="1" customFormat="1" customHeight="1" spans="1:37">
      <c r="A41" s="3">
        <v>37</v>
      </c>
      <c r="B41" s="3" t="s">
        <v>199</v>
      </c>
      <c r="C41" s="3" t="s">
        <v>57</v>
      </c>
      <c r="D41" s="3" t="s">
        <v>151</v>
      </c>
      <c r="E41" s="3" t="s">
        <v>82</v>
      </c>
      <c r="F41" s="3" t="s">
        <v>200</v>
      </c>
      <c r="G41" s="11" t="s">
        <v>201</v>
      </c>
      <c r="H41" s="12" t="s">
        <v>202</v>
      </c>
      <c r="I41" s="15">
        <v>2673</v>
      </c>
      <c r="J41" s="16">
        <v>689</v>
      </c>
      <c r="K41" s="16">
        <v>8</v>
      </c>
      <c r="L41" s="16">
        <v>8</v>
      </c>
      <c r="M41" s="15">
        <f t="shared" si="2"/>
        <v>53</v>
      </c>
      <c r="N41" s="3"/>
      <c r="O41" s="3"/>
      <c r="P41" s="3"/>
      <c r="Q41" s="3"/>
      <c r="R41" s="3"/>
      <c r="S41" s="3"/>
      <c r="T41" s="3"/>
      <c r="U41" s="3"/>
      <c r="V41" s="3"/>
      <c r="W41" s="16">
        <v>5</v>
      </c>
      <c r="X41" s="16">
        <v>1</v>
      </c>
      <c r="Y41" s="16">
        <v>1</v>
      </c>
      <c r="Z41" s="16">
        <v>1</v>
      </c>
      <c r="AA41" s="16">
        <v>1</v>
      </c>
      <c r="AB41" s="16">
        <v>1</v>
      </c>
      <c r="AC41" s="16">
        <v>0</v>
      </c>
      <c r="AD41" s="3">
        <v>53</v>
      </c>
      <c r="AE41" s="3">
        <v>26</v>
      </c>
      <c r="AF41" s="3">
        <v>5</v>
      </c>
      <c r="AG41" s="3">
        <v>13</v>
      </c>
      <c r="AH41" s="3">
        <v>6</v>
      </c>
      <c r="AI41" s="3">
        <v>16</v>
      </c>
      <c r="AJ41" s="3">
        <v>13</v>
      </c>
      <c r="AK41" s="3">
        <v>0</v>
      </c>
    </row>
    <row r="42" s="1" customFormat="1" customHeight="1" spans="1:37">
      <c r="A42" s="10">
        <v>38</v>
      </c>
      <c r="B42" s="3" t="s">
        <v>203</v>
      </c>
      <c r="C42" s="3" t="s">
        <v>57</v>
      </c>
      <c r="D42" s="3" t="s">
        <v>151</v>
      </c>
      <c r="E42" s="3" t="s">
        <v>82</v>
      </c>
      <c r="F42" s="3" t="s">
        <v>204</v>
      </c>
      <c r="G42" s="11" t="s">
        <v>205</v>
      </c>
      <c r="H42" s="12" t="s">
        <v>206</v>
      </c>
      <c r="I42" s="15">
        <v>4504</v>
      </c>
      <c r="J42" s="16">
        <v>992</v>
      </c>
      <c r="K42" s="16">
        <v>7</v>
      </c>
      <c r="L42" s="16">
        <v>7</v>
      </c>
      <c r="M42" s="15">
        <f t="shared" si="2"/>
        <v>27</v>
      </c>
      <c r="N42" s="3"/>
      <c r="O42" s="3"/>
      <c r="P42" s="3"/>
      <c r="Q42" s="3"/>
      <c r="R42" s="3"/>
      <c r="S42" s="3"/>
      <c r="T42" s="3"/>
      <c r="U42" s="3"/>
      <c r="V42" s="3"/>
      <c r="W42" s="16">
        <v>5</v>
      </c>
      <c r="X42" s="16">
        <v>0</v>
      </c>
      <c r="Y42" s="16">
        <v>1</v>
      </c>
      <c r="Z42" s="16">
        <v>1</v>
      </c>
      <c r="AA42" s="16">
        <v>1</v>
      </c>
      <c r="AB42" s="16">
        <v>1</v>
      </c>
      <c r="AC42" s="16">
        <v>1</v>
      </c>
      <c r="AD42" s="3">
        <v>27</v>
      </c>
      <c r="AE42" s="3">
        <v>15</v>
      </c>
      <c r="AF42" s="3">
        <v>0</v>
      </c>
      <c r="AG42" s="3">
        <v>4</v>
      </c>
      <c r="AH42" s="3">
        <v>3</v>
      </c>
      <c r="AI42" s="3">
        <v>4</v>
      </c>
      <c r="AJ42" s="3">
        <v>6</v>
      </c>
      <c r="AK42" s="3">
        <v>10</v>
      </c>
    </row>
    <row r="43" s="1" customFormat="1" customHeight="1" spans="1:37">
      <c r="A43" s="3">
        <v>39</v>
      </c>
      <c r="B43" s="3" t="s">
        <v>207</v>
      </c>
      <c r="C43" s="3" t="s">
        <v>57</v>
      </c>
      <c r="D43" s="3" t="s">
        <v>151</v>
      </c>
      <c r="E43" s="3" t="s">
        <v>82</v>
      </c>
      <c r="F43" s="3" t="s">
        <v>208</v>
      </c>
      <c r="G43" s="11" t="s">
        <v>209</v>
      </c>
      <c r="H43" s="12" t="s">
        <v>210</v>
      </c>
      <c r="I43" s="15">
        <v>2018</v>
      </c>
      <c r="J43" s="16">
        <v>354</v>
      </c>
      <c r="K43" s="16">
        <v>2</v>
      </c>
      <c r="L43" s="16">
        <v>2</v>
      </c>
      <c r="M43" s="15">
        <f t="shared" si="2"/>
        <v>1</v>
      </c>
      <c r="N43" s="3"/>
      <c r="O43" s="3"/>
      <c r="P43" s="3"/>
      <c r="Q43" s="3"/>
      <c r="R43" s="3"/>
      <c r="S43" s="3"/>
      <c r="T43" s="3"/>
      <c r="U43" s="3"/>
      <c r="V43" s="3"/>
      <c r="W43" s="16">
        <v>1</v>
      </c>
      <c r="X43" s="16">
        <v>0</v>
      </c>
      <c r="Y43" s="16">
        <v>1</v>
      </c>
      <c r="Z43" s="16">
        <v>0</v>
      </c>
      <c r="AA43" s="16">
        <v>0</v>
      </c>
      <c r="AB43" s="16">
        <v>0</v>
      </c>
      <c r="AC43" s="16">
        <v>0</v>
      </c>
      <c r="AD43" s="3">
        <v>1</v>
      </c>
      <c r="AE43" s="3">
        <v>0</v>
      </c>
      <c r="AF43" s="3">
        <v>0</v>
      </c>
      <c r="AG43" s="3">
        <v>1</v>
      </c>
      <c r="AH43" s="3">
        <v>0</v>
      </c>
      <c r="AI43" s="3">
        <v>0</v>
      </c>
      <c r="AJ43" s="3">
        <v>0</v>
      </c>
      <c r="AK43" s="3">
        <v>0</v>
      </c>
    </row>
    <row r="44" s="1" customFormat="1" customHeight="1" spans="1:37">
      <c r="A44" s="10">
        <v>40</v>
      </c>
      <c r="B44" s="3" t="s">
        <v>211</v>
      </c>
      <c r="C44" s="3" t="s">
        <v>57</v>
      </c>
      <c r="D44" s="3" t="s">
        <v>151</v>
      </c>
      <c r="E44" s="3" t="s">
        <v>82</v>
      </c>
      <c r="F44" s="3" t="s">
        <v>212</v>
      </c>
      <c r="G44" s="11" t="s">
        <v>213</v>
      </c>
      <c r="H44" s="12" t="s">
        <v>214</v>
      </c>
      <c r="I44" s="15">
        <v>9028</v>
      </c>
      <c r="J44" s="16">
        <v>1462</v>
      </c>
      <c r="K44" s="16">
        <v>10</v>
      </c>
      <c r="L44" s="16">
        <v>10</v>
      </c>
      <c r="M44" s="15">
        <f t="shared" si="2"/>
        <v>80</v>
      </c>
      <c r="N44" s="3"/>
      <c r="O44" s="3"/>
      <c r="P44" s="3"/>
      <c r="Q44" s="3"/>
      <c r="R44" s="3"/>
      <c r="S44" s="3"/>
      <c r="T44" s="3"/>
      <c r="U44" s="3"/>
      <c r="V44" s="3"/>
      <c r="W44" s="16">
        <v>5</v>
      </c>
      <c r="X44" s="16">
        <v>0</v>
      </c>
      <c r="Y44" s="16">
        <v>1</v>
      </c>
      <c r="Z44" s="16">
        <v>1</v>
      </c>
      <c r="AA44" s="16">
        <v>1</v>
      </c>
      <c r="AB44" s="16">
        <v>1</v>
      </c>
      <c r="AC44" s="16">
        <v>1</v>
      </c>
      <c r="AD44" s="3">
        <v>80</v>
      </c>
      <c r="AE44" s="3">
        <v>50</v>
      </c>
      <c r="AF44" s="3">
        <v>0</v>
      </c>
      <c r="AG44" s="3">
        <v>15</v>
      </c>
      <c r="AH44" s="3">
        <v>10</v>
      </c>
      <c r="AI44" s="3">
        <v>18</v>
      </c>
      <c r="AJ44" s="3">
        <v>14</v>
      </c>
      <c r="AK44" s="3">
        <v>23</v>
      </c>
    </row>
    <row r="45" s="1" customFormat="1" customHeight="1" spans="1:37">
      <c r="A45" s="3">
        <v>41</v>
      </c>
      <c r="B45" s="3" t="s">
        <v>215</v>
      </c>
      <c r="C45" s="3" t="s">
        <v>57</v>
      </c>
      <c r="D45" s="3" t="s">
        <v>151</v>
      </c>
      <c r="E45" s="3" t="s">
        <v>82</v>
      </c>
      <c r="F45" s="3" t="s">
        <v>216</v>
      </c>
      <c r="G45" s="11" t="s">
        <v>217</v>
      </c>
      <c r="H45" s="12" t="s">
        <v>218</v>
      </c>
      <c r="I45" s="15">
        <v>3726</v>
      </c>
      <c r="J45" s="16">
        <v>750</v>
      </c>
      <c r="K45" s="16">
        <v>7</v>
      </c>
      <c r="L45" s="16">
        <v>7</v>
      </c>
      <c r="M45" s="15">
        <f t="shared" si="2"/>
        <v>62</v>
      </c>
      <c r="N45" s="3"/>
      <c r="O45" s="3"/>
      <c r="P45" s="3"/>
      <c r="Q45" s="3"/>
      <c r="R45" s="3"/>
      <c r="S45" s="3"/>
      <c r="T45" s="3"/>
      <c r="U45" s="3"/>
      <c r="V45" s="3"/>
      <c r="W45" s="16">
        <v>5</v>
      </c>
      <c r="X45" s="16">
        <v>1</v>
      </c>
      <c r="Y45" s="16">
        <v>0</v>
      </c>
      <c r="Z45" s="16">
        <v>1</v>
      </c>
      <c r="AA45" s="16">
        <v>1</v>
      </c>
      <c r="AB45" s="16">
        <v>1</v>
      </c>
      <c r="AC45" s="16">
        <v>1</v>
      </c>
      <c r="AD45" s="3">
        <v>62</v>
      </c>
      <c r="AE45" s="3">
        <v>33</v>
      </c>
      <c r="AF45" s="3">
        <v>11</v>
      </c>
      <c r="AG45" s="3">
        <v>0</v>
      </c>
      <c r="AH45" s="3">
        <v>15</v>
      </c>
      <c r="AI45" s="3">
        <v>11</v>
      </c>
      <c r="AJ45" s="3">
        <v>14</v>
      </c>
      <c r="AK45" s="3">
        <v>11</v>
      </c>
    </row>
    <row r="46" s="1" customFormat="1" customHeight="1" spans="1:37">
      <c r="A46" s="10">
        <v>42</v>
      </c>
      <c r="B46" s="3" t="s">
        <v>219</v>
      </c>
      <c r="C46" s="3" t="s">
        <v>57</v>
      </c>
      <c r="D46" s="3" t="s">
        <v>151</v>
      </c>
      <c r="E46" s="3" t="s">
        <v>82</v>
      </c>
      <c r="F46" s="3" t="s">
        <v>220</v>
      </c>
      <c r="G46" s="11" t="s">
        <v>221</v>
      </c>
      <c r="H46" s="12" t="s">
        <v>222</v>
      </c>
      <c r="I46" s="15">
        <v>2210</v>
      </c>
      <c r="J46" s="16">
        <v>829</v>
      </c>
      <c r="K46" s="16">
        <v>7</v>
      </c>
      <c r="L46" s="16">
        <v>7</v>
      </c>
      <c r="M46" s="15">
        <f t="shared" si="2"/>
        <v>27</v>
      </c>
      <c r="N46" s="3"/>
      <c r="O46" s="3"/>
      <c r="P46" s="3"/>
      <c r="Q46" s="3"/>
      <c r="R46" s="3"/>
      <c r="S46" s="3"/>
      <c r="T46" s="3"/>
      <c r="U46" s="3"/>
      <c r="V46" s="3"/>
      <c r="W46" s="16">
        <v>4</v>
      </c>
      <c r="X46" s="16">
        <v>1</v>
      </c>
      <c r="Y46" s="16">
        <v>0</v>
      </c>
      <c r="Z46" s="16">
        <v>1</v>
      </c>
      <c r="AA46" s="16">
        <v>0</v>
      </c>
      <c r="AB46" s="16">
        <v>1</v>
      </c>
      <c r="AC46" s="16">
        <v>1</v>
      </c>
      <c r="AD46" s="3">
        <v>27</v>
      </c>
      <c r="AE46" s="3">
        <v>17</v>
      </c>
      <c r="AF46" s="3">
        <v>8</v>
      </c>
      <c r="AG46" s="3">
        <v>0</v>
      </c>
      <c r="AH46" s="3">
        <v>8</v>
      </c>
      <c r="AI46" s="3">
        <v>0</v>
      </c>
      <c r="AJ46" s="3">
        <v>6</v>
      </c>
      <c r="AK46" s="3">
        <v>5</v>
      </c>
    </row>
    <row r="47" s="1" customFormat="1" customHeight="1" spans="1:37">
      <c r="A47" s="3">
        <v>43</v>
      </c>
      <c r="B47" s="3" t="s">
        <v>223</v>
      </c>
      <c r="C47" s="3" t="s">
        <v>57</v>
      </c>
      <c r="D47" s="3" t="s">
        <v>151</v>
      </c>
      <c r="E47" s="3" t="s">
        <v>82</v>
      </c>
      <c r="F47" s="3" t="s">
        <v>224</v>
      </c>
      <c r="G47" s="11" t="s">
        <v>225</v>
      </c>
      <c r="H47" s="12" t="s">
        <v>226</v>
      </c>
      <c r="I47" s="15">
        <v>2120</v>
      </c>
      <c r="J47" s="16">
        <v>648</v>
      </c>
      <c r="K47" s="16">
        <v>2</v>
      </c>
      <c r="L47" s="16">
        <v>2</v>
      </c>
      <c r="M47" s="15">
        <f t="shared" si="2"/>
        <v>4</v>
      </c>
      <c r="N47" s="3"/>
      <c r="O47" s="3"/>
      <c r="P47" s="3"/>
      <c r="Q47" s="3"/>
      <c r="R47" s="3"/>
      <c r="S47" s="3"/>
      <c r="T47" s="3"/>
      <c r="U47" s="3"/>
      <c r="V47" s="3"/>
      <c r="W47" s="16">
        <v>2</v>
      </c>
      <c r="X47" s="16">
        <v>1</v>
      </c>
      <c r="Y47" s="16">
        <v>0</v>
      </c>
      <c r="Z47" s="16">
        <v>1</v>
      </c>
      <c r="AA47" s="16">
        <v>0</v>
      </c>
      <c r="AB47" s="16">
        <v>0</v>
      </c>
      <c r="AC47" s="16">
        <v>0</v>
      </c>
      <c r="AD47" s="3">
        <v>4</v>
      </c>
      <c r="AE47" s="3">
        <v>2</v>
      </c>
      <c r="AF47" s="3">
        <v>3</v>
      </c>
      <c r="AG47" s="3">
        <v>0</v>
      </c>
      <c r="AH47" s="3">
        <v>1</v>
      </c>
      <c r="AI47" s="3">
        <v>0</v>
      </c>
      <c r="AJ47" s="3">
        <v>0</v>
      </c>
      <c r="AK47" s="3">
        <v>0</v>
      </c>
    </row>
    <row r="48" s="1" customFormat="1" customHeight="1" spans="1:37">
      <c r="A48" s="10">
        <v>44</v>
      </c>
      <c r="B48" s="3" t="s">
        <v>227</v>
      </c>
      <c r="C48" s="3" t="s">
        <v>57</v>
      </c>
      <c r="D48" s="3" t="s">
        <v>151</v>
      </c>
      <c r="E48" s="3" t="s">
        <v>82</v>
      </c>
      <c r="F48" s="3" t="s">
        <v>228</v>
      </c>
      <c r="G48" s="11" t="s">
        <v>229</v>
      </c>
      <c r="H48" s="12" t="s">
        <v>226</v>
      </c>
      <c r="I48" s="15">
        <v>4920</v>
      </c>
      <c r="J48" s="16">
        <v>1672</v>
      </c>
      <c r="K48" s="16">
        <v>17</v>
      </c>
      <c r="L48" s="16">
        <v>17</v>
      </c>
      <c r="M48" s="15">
        <f t="shared" si="2"/>
        <v>144</v>
      </c>
      <c r="N48" s="3"/>
      <c r="O48" s="3"/>
      <c r="P48" s="3"/>
      <c r="Q48" s="3"/>
      <c r="R48" s="3"/>
      <c r="S48" s="3"/>
      <c r="T48" s="3"/>
      <c r="U48" s="3"/>
      <c r="V48" s="3"/>
      <c r="W48" s="16">
        <v>6</v>
      </c>
      <c r="X48" s="16">
        <v>1</v>
      </c>
      <c r="Y48" s="16">
        <v>1</v>
      </c>
      <c r="Z48" s="16">
        <v>1</v>
      </c>
      <c r="AA48" s="16">
        <v>1</v>
      </c>
      <c r="AB48" s="16">
        <v>1</v>
      </c>
      <c r="AC48" s="16">
        <v>1</v>
      </c>
      <c r="AD48" s="3">
        <v>144</v>
      </c>
      <c r="AE48" s="3">
        <v>77</v>
      </c>
      <c r="AF48" s="3">
        <v>19</v>
      </c>
      <c r="AG48" s="3">
        <v>18</v>
      </c>
      <c r="AH48" s="3">
        <v>20</v>
      </c>
      <c r="AI48" s="3">
        <v>28</v>
      </c>
      <c r="AJ48" s="3">
        <v>26</v>
      </c>
      <c r="AK48" s="3">
        <v>33</v>
      </c>
    </row>
    <row r="49" s="1" customFormat="1" customHeight="1" spans="1:37">
      <c r="A49" s="3">
        <v>45</v>
      </c>
      <c r="B49" s="3" t="s">
        <v>230</v>
      </c>
      <c r="C49" s="3" t="s">
        <v>57</v>
      </c>
      <c r="D49" s="3" t="s">
        <v>151</v>
      </c>
      <c r="E49" s="3" t="s">
        <v>82</v>
      </c>
      <c r="F49" s="3" t="s">
        <v>231</v>
      </c>
      <c r="G49" s="11" t="s">
        <v>232</v>
      </c>
      <c r="H49" s="12" t="s">
        <v>233</v>
      </c>
      <c r="I49" s="15">
        <v>1910</v>
      </c>
      <c r="J49" s="16">
        <v>700.26</v>
      </c>
      <c r="K49" s="16">
        <v>2</v>
      </c>
      <c r="L49" s="16">
        <v>2</v>
      </c>
      <c r="M49" s="15">
        <f t="shared" si="2"/>
        <v>5</v>
      </c>
      <c r="N49" s="3"/>
      <c r="O49" s="3"/>
      <c r="P49" s="3"/>
      <c r="Q49" s="3"/>
      <c r="R49" s="3"/>
      <c r="S49" s="3"/>
      <c r="T49" s="3"/>
      <c r="U49" s="3"/>
      <c r="V49" s="3"/>
      <c r="W49" s="16">
        <v>1</v>
      </c>
      <c r="X49" s="16">
        <v>0</v>
      </c>
      <c r="Y49" s="16">
        <v>1</v>
      </c>
      <c r="Z49" s="16">
        <v>0</v>
      </c>
      <c r="AA49" s="16">
        <v>0</v>
      </c>
      <c r="AB49" s="16">
        <v>0</v>
      </c>
      <c r="AC49" s="16">
        <v>0</v>
      </c>
      <c r="AD49" s="3">
        <v>5</v>
      </c>
      <c r="AE49" s="3">
        <v>4</v>
      </c>
      <c r="AF49" s="3">
        <v>0</v>
      </c>
      <c r="AG49" s="3">
        <v>5</v>
      </c>
      <c r="AH49" s="3">
        <v>0</v>
      </c>
      <c r="AI49" s="3">
        <v>0</v>
      </c>
      <c r="AJ49" s="3">
        <v>0</v>
      </c>
      <c r="AK49" s="3">
        <v>0</v>
      </c>
    </row>
    <row r="50" s="1" customFormat="1" customHeight="1" spans="1:37">
      <c r="A50" s="10">
        <v>46</v>
      </c>
      <c r="B50" s="3" t="s">
        <v>234</v>
      </c>
      <c r="C50" s="3" t="s">
        <v>57</v>
      </c>
      <c r="D50" s="3" t="s">
        <v>151</v>
      </c>
      <c r="E50" s="3" t="s">
        <v>82</v>
      </c>
      <c r="F50" s="3" t="s">
        <v>235</v>
      </c>
      <c r="G50" s="11" t="s">
        <v>236</v>
      </c>
      <c r="H50" s="12" t="s">
        <v>237</v>
      </c>
      <c r="I50" s="15">
        <v>1572</v>
      </c>
      <c r="J50" s="16">
        <v>834.22</v>
      </c>
      <c r="K50" s="16">
        <v>4</v>
      </c>
      <c r="L50" s="16">
        <v>4</v>
      </c>
      <c r="M50" s="15">
        <f t="shared" si="2"/>
        <v>21</v>
      </c>
      <c r="N50" s="3"/>
      <c r="O50" s="3"/>
      <c r="P50" s="3"/>
      <c r="Q50" s="3"/>
      <c r="R50" s="3"/>
      <c r="S50" s="3"/>
      <c r="T50" s="3"/>
      <c r="U50" s="3"/>
      <c r="V50" s="3"/>
      <c r="W50" s="16">
        <v>4</v>
      </c>
      <c r="X50" s="16">
        <v>1</v>
      </c>
      <c r="Y50" s="16">
        <v>1</v>
      </c>
      <c r="Z50" s="16">
        <v>1</v>
      </c>
      <c r="AA50" s="16">
        <v>1</v>
      </c>
      <c r="AB50" s="16">
        <v>0</v>
      </c>
      <c r="AC50" s="16">
        <v>0</v>
      </c>
      <c r="AD50" s="3">
        <v>21</v>
      </c>
      <c r="AE50" s="3">
        <v>11</v>
      </c>
      <c r="AF50" s="3">
        <v>6</v>
      </c>
      <c r="AG50" s="3">
        <v>6</v>
      </c>
      <c r="AH50" s="3">
        <v>2</v>
      </c>
      <c r="AI50" s="3">
        <v>7</v>
      </c>
      <c r="AJ50" s="3">
        <v>0</v>
      </c>
      <c r="AK50" s="3">
        <v>0</v>
      </c>
    </row>
    <row r="51" s="1" customFormat="1" customHeight="1" spans="1:37">
      <c r="A51" s="3">
        <v>47</v>
      </c>
      <c r="B51" s="3" t="s">
        <v>238</v>
      </c>
      <c r="C51" s="3" t="s">
        <v>57</v>
      </c>
      <c r="D51" s="3" t="s">
        <v>151</v>
      </c>
      <c r="E51" s="3" t="s">
        <v>82</v>
      </c>
      <c r="F51" s="3" t="s">
        <v>239</v>
      </c>
      <c r="G51" s="11" t="s">
        <v>240</v>
      </c>
      <c r="H51" s="12" t="s">
        <v>237</v>
      </c>
      <c r="I51" s="15">
        <v>1498</v>
      </c>
      <c r="J51" s="16">
        <v>564</v>
      </c>
      <c r="K51" s="16">
        <v>4</v>
      </c>
      <c r="L51" s="16">
        <v>4</v>
      </c>
      <c r="M51" s="15">
        <f t="shared" si="2"/>
        <v>11</v>
      </c>
      <c r="N51" s="3"/>
      <c r="O51" s="3"/>
      <c r="P51" s="3"/>
      <c r="Q51" s="3"/>
      <c r="R51" s="3"/>
      <c r="S51" s="3"/>
      <c r="T51" s="3"/>
      <c r="U51" s="3"/>
      <c r="V51" s="3"/>
      <c r="W51" s="16">
        <v>2</v>
      </c>
      <c r="X51" s="16">
        <v>1</v>
      </c>
      <c r="Y51" s="16">
        <v>0</v>
      </c>
      <c r="Z51" s="16">
        <v>1</v>
      </c>
      <c r="AA51" s="16">
        <v>0</v>
      </c>
      <c r="AB51" s="16">
        <v>0</v>
      </c>
      <c r="AC51" s="16">
        <v>0</v>
      </c>
      <c r="AD51" s="3">
        <v>11</v>
      </c>
      <c r="AE51" s="3">
        <v>3</v>
      </c>
      <c r="AF51" s="3">
        <v>6</v>
      </c>
      <c r="AG51" s="3">
        <v>0</v>
      </c>
      <c r="AH51" s="3">
        <v>5</v>
      </c>
      <c r="AI51" s="3">
        <v>0</v>
      </c>
      <c r="AJ51" s="3">
        <v>0</v>
      </c>
      <c r="AK51" s="3">
        <v>0</v>
      </c>
    </row>
    <row r="52" s="1" customFormat="1" customHeight="1" spans="1:37">
      <c r="A52" s="10">
        <v>48</v>
      </c>
      <c r="B52" s="3" t="s">
        <v>241</v>
      </c>
      <c r="C52" s="3" t="s">
        <v>57</v>
      </c>
      <c r="D52" s="3" t="s">
        <v>151</v>
      </c>
      <c r="E52" s="3" t="s">
        <v>82</v>
      </c>
      <c r="F52" s="3" t="s">
        <v>242</v>
      </c>
      <c r="G52" s="11" t="s">
        <v>243</v>
      </c>
      <c r="H52" s="12" t="s">
        <v>244</v>
      </c>
      <c r="I52" s="15">
        <v>5122</v>
      </c>
      <c r="J52" s="16">
        <v>1018</v>
      </c>
      <c r="K52" s="16">
        <v>7</v>
      </c>
      <c r="L52" s="16">
        <v>7</v>
      </c>
      <c r="M52" s="15">
        <f t="shared" si="2"/>
        <v>27</v>
      </c>
      <c r="N52" s="3"/>
      <c r="O52" s="3"/>
      <c r="P52" s="3"/>
      <c r="Q52" s="3"/>
      <c r="R52" s="3"/>
      <c r="S52" s="3"/>
      <c r="T52" s="3"/>
      <c r="U52" s="3"/>
      <c r="V52" s="3"/>
      <c r="W52" s="16">
        <v>3</v>
      </c>
      <c r="X52" s="16">
        <v>0</v>
      </c>
      <c r="Y52" s="16">
        <v>1</v>
      </c>
      <c r="Z52" s="16">
        <v>0</v>
      </c>
      <c r="AA52" s="16">
        <v>1</v>
      </c>
      <c r="AB52" s="16">
        <v>0</v>
      </c>
      <c r="AC52" s="16">
        <v>1</v>
      </c>
      <c r="AD52" s="3">
        <v>27</v>
      </c>
      <c r="AE52" s="3">
        <v>12</v>
      </c>
      <c r="AF52" s="3">
        <v>0</v>
      </c>
      <c r="AG52" s="3">
        <v>8</v>
      </c>
      <c r="AH52" s="3">
        <v>0</v>
      </c>
      <c r="AI52" s="3">
        <v>15</v>
      </c>
      <c r="AJ52" s="3">
        <v>0</v>
      </c>
      <c r="AK52" s="3">
        <v>4</v>
      </c>
    </row>
    <row r="53" s="1" customFormat="1" customHeight="1" spans="1:37">
      <c r="A53" s="3">
        <v>49</v>
      </c>
      <c r="B53" s="10" t="s">
        <v>245</v>
      </c>
      <c r="C53" s="3" t="s">
        <v>57</v>
      </c>
      <c r="D53" s="10" t="s">
        <v>22</v>
      </c>
      <c r="E53" s="3" t="s">
        <v>63</v>
      </c>
      <c r="F53" s="3" t="s">
        <v>246</v>
      </c>
      <c r="G53" s="11" t="s">
        <v>247</v>
      </c>
      <c r="H53" s="12" t="s">
        <v>248</v>
      </c>
      <c r="I53" s="15">
        <v>29133</v>
      </c>
      <c r="J53" s="16">
        <v>11514.44</v>
      </c>
      <c r="K53" s="15">
        <v>140</v>
      </c>
      <c r="L53" s="15">
        <v>134</v>
      </c>
      <c r="M53" s="15">
        <f t="shared" si="2"/>
        <v>1835</v>
      </c>
      <c r="N53" s="15">
        <v>18</v>
      </c>
      <c r="O53" s="15">
        <v>6</v>
      </c>
      <c r="P53" s="15">
        <v>6</v>
      </c>
      <c r="Q53" s="15">
        <v>6</v>
      </c>
      <c r="R53" s="10">
        <v>802</v>
      </c>
      <c r="S53" s="10">
        <v>390</v>
      </c>
      <c r="T53" s="10">
        <v>261</v>
      </c>
      <c r="U53" s="10">
        <v>264</v>
      </c>
      <c r="V53" s="10">
        <v>277</v>
      </c>
      <c r="W53" s="16">
        <v>24</v>
      </c>
      <c r="X53" s="16">
        <v>4</v>
      </c>
      <c r="Y53" s="16">
        <v>4</v>
      </c>
      <c r="Z53" s="16">
        <v>4</v>
      </c>
      <c r="AA53" s="16">
        <v>4</v>
      </c>
      <c r="AB53" s="16">
        <v>4</v>
      </c>
      <c r="AC53" s="16">
        <v>4</v>
      </c>
      <c r="AD53" s="3">
        <v>1033</v>
      </c>
      <c r="AE53" s="3">
        <v>511</v>
      </c>
      <c r="AF53" s="3">
        <v>181</v>
      </c>
      <c r="AG53" s="3">
        <v>148</v>
      </c>
      <c r="AH53" s="3">
        <v>160</v>
      </c>
      <c r="AI53" s="3">
        <v>169</v>
      </c>
      <c r="AJ53" s="3">
        <v>169</v>
      </c>
      <c r="AK53" s="3">
        <v>206</v>
      </c>
    </row>
    <row r="54" s="1" customFormat="1" customHeight="1" spans="1:37">
      <c r="A54" s="10">
        <v>50</v>
      </c>
      <c r="B54" s="10" t="s">
        <v>249</v>
      </c>
      <c r="C54" s="3" t="s">
        <v>57</v>
      </c>
      <c r="D54" s="10" t="s">
        <v>22</v>
      </c>
      <c r="E54" s="3" t="s">
        <v>63</v>
      </c>
      <c r="F54" s="3" t="s">
        <v>250</v>
      </c>
      <c r="G54" s="11" t="s">
        <v>251</v>
      </c>
      <c r="H54" s="12" t="s">
        <v>252</v>
      </c>
      <c r="I54" s="15">
        <v>15335.21</v>
      </c>
      <c r="J54" s="16">
        <v>8929.24</v>
      </c>
      <c r="K54" s="15">
        <v>56</v>
      </c>
      <c r="L54" s="15">
        <v>55</v>
      </c>
      <c r="M54" s="15">
        <f t="shared" si="2"/>
        <v>686</v>
      </c>
      <c r="N54" s="15">
        <v>6</v>
      </c>
      <c r="O54" s="15">
        <v>2</v>
      </c>
      <c r="P54" s="15">
        <v>2</v>
      </c>
      <c r="Q54" s="15">
        <v>2</v>
      </c>
      <c r="R54" s="10">
        <v>237</v>
      </c>
      <c r="S54" s="10">
        <v>104</v>
      </c>
      <c r="T54" s="10">
        <v>87</v>
      </c>
      <c r="U54" s="10">
        <v>63</v>
      </c>
      <c r="V54" s="10">
        <v>87</v>
      </c>
      <c r="W54" s="16">
        <v>12</v>
      </c>
      <c r="X54" s="16">
        <v>2</v>
      </c>
      <c r="Y54" s="16">
        <v>2</v>
      </c>
      <c r="Z54" s="16">
        <v>2</v>
      </c>
      <c r="AA54" s="16">
        <v>2</v>
      </c>
      <c r="AB54" s="16">
        <v>2</v>
      </c>
      <c r="AC54" s="16">
        <v>2</v>
      </c>
      <c r="AD54" s="3">
        <v>449</v>
      </c>
      <c r="AE54" s="3">
        <v>220</v>
      </c>
      <c r="AF54" s="3">
        <v>71</v>
      </c>
      <c r="AG54" s="3">
        <v>73</v>
      </c>
      <c r="AH54" s="3">
        <v>66</v>
      </c>
      <c r="AI54" s="3">
        <v>85</v>
      </c>
      <c r="AJ54" s="3">
        <v>74</v>
      </c>
      <c r="AK54" s="3">
        <v>80</v>
      </c>
    </row>
    <row r="55" s="1" customFormat="1" customHeight="1" spans="1:37">
      <c r="A55" s="3">
        <v>51</v>
      </c>
      <c r="B55" s="10" t="s">
        <v>253</v>
      </c>
      <c r="C55" s="3" t="s">
        <v>57</v>
      </c>
      <c r="D55" s="10" t="s">
        <v>22</v>
      </c>
      <c r="E55" s="3" t="s">
        <v>63</v>
      </c>
      <c r="F55" s="3" t="s">
        <v>254</v>
      </c>
      <c r="G55" s="11" t="s">
        <v>255</v>
      </c>
      <c r="H55" s="12" t="s">
        <v>194</v>
      </c>
      <c r="I55" s="15">
        <v>14674</v>
      </c>
      <c r="J55" s="16">
        <v>4538</v>
      </c>
      <c r="K55" s="15">
        <v>33</v>
      </c>
      <c r="L55" s="15">
        <v>31</v>
      </c>
      <c r="M55" s="15">
        <f t="shared" si="2"/>
        <v>153</v>
      </c>
      <c r="N55" s="15">
        <v>3</v>
      </c>
      <c r="O55" s="15">
        <v>1</v>
      </c>
      <c r="P55" s="15">
        <v>1</v>
      </c>
      <c r="Q55" s="15">
        <v>1</v>
      </c>
      <c r="R55" s="10">
        <v>78</v>
      </c>
      <c r="S55" s="10">
        <v>36</v>
      </c>
      <c r="T55" s="10">
        <v>16</v>
      </c>
      <c r="U55" s="10">
        <v>32</v>
      </c>
      <c r="V55" s="10">
        <v>30</v>
      </c>
      <c r="W55" s="16">
        <v>6</v>
      </c>
      <c r="X55" s="16">
        <v>1</v>
      </c>
      <c r="Y55" s="16">
        <v>1</v>
      </c>
      <c r="Z55" s="16">
        <v>1</v>
      </c>
      <c r="AA55" s="16">
        <v>1</v>
      </c>
      <c r="AB55" s="16">
        <v>1</v>
      </c>
      <c r="AC55" s="16">
        <v>1</v>
      </c>
      <c r="AD55" s="3">
        <v>75</v>
      </c>
      <c r="AE55" s="3">
        <v>32</v>
      </c>
      <c r="AF55" s="3">
        <v>12</v>
      </c>
      <c r="AG55" s="3">
        <v>5</v>
      </c>
      <c r="AH55" s="3">
        <v>6</v>
      </c>
      <c r="AI55" s="3">
        <v>17</v>
      </c>
      <c r="AJ55" s="3">
        <v>15</v>
      </c>
      <c r="AK55" s="3">
        <v>20</v>
      </c>
    </row>
    <row r="56" s="1" customFormat="1" customHeight="1" spans="1:37">
      <c r="A56" s="10">
        <v>52</v>
      </c>
      <c r="B56" s="3" t="s">
        <v>256</v>
      </c>
      <c r="C56" s="3" t="s">
        <v>57</v>
      </c>
      <c r="D56" s="3" t="s">
        <v>17</v>
      </c>
      <c r="E56" s="3" t="s">
        <v>63</v>
      </c>
      <c r="F56" s="3" t="s">
        <v>257</v>
      </c>
      <c r="G56" s="13" t="s">
        <v>258</v>
      </c>
      <c r="H56" s="14" t="s">
        <v>259</v>
      </c>
      <c r="I56" s="15">
        <v>19107.2</v>
      </c>
      <c r="J56" s="16">
        <v>6167.67</v>
      </c>
      <c r="K56" s="16">
        <v>35</v>
      </c>
      <c r="L56" s="16">
        <v>30</v>
      </c>
      <c r="M56" s="15">
        <f t="shared" si="2"/>
        <v>241</v>
      </c>
      <c r="N56" s="3"/>
      <c r="O56" s="3"/>
      <c r="P56" s="3"/>
      <c r="Q56" s="3"/>
      <c r="R56" s="3"/>
      <c r="S56" s="3"/>
      <c r="T56" s="3"/>
      <c r="U56" s="3"/>
      <c r="V56" s="3"/>
      <c r="W56" s="16">
        <v>8</v>
      </c>
      <c r="X56" s="16">
        <v>1</v>
      </c>
      <c r="Y56" s="16">
        <v>1</v>
      </c>
      <c r="Z56" s="16">
        <v>1</v>
      </c>
      <c r="AA56" s="16">
        <v>1</v>
      </c>
      <c r="AB56" s="16">
        <v>2</v>
      </c>
      <c r="AC56" s="16">
        <v>2</v>
      </c>
      <c r="AD56" s="3">
        <v>241</v>
      </c>
      <c r="AE56" s="3">
        <v>134</v>
      </c>
      <c r="AF56" s="3">
        <v>32</v>
      </c>
      <c r="AG56" s="3">
        <v>40</v>
      </c>
      <c r="AH56" s="3">
        <v>26</v>
      </c>
      <c r="AI56" s="3">
        <v>37</v>
      </c>
      <c r="AJ56" s="3">
        <v>49</v>
      </c>
      <c r="AK56" s="3">
        <v>57</v>
      </c>
    </row>
    <row r="57" s="1" customFormat="1" customHeight="1" spans="1:37">
      <c r="A57" s="3">
        <v>53</v>
      </c>
      <c r="B57" s="3" t="s">
        <v>260</v>
      </c>
      <c r="C57" s="3" t="s">
        <v>57</v>
      </c>
      <c r="D57" s="3" t="s">
        <v>17</v>
      </c>
      <c r="E57" s="3" t="s">
        <v>82</v>
      </c>
      <c r="F57" s="3" t="s">
        <v>261</v>
      </c>
      <c r="G57" s="13" t="s">
        <v>262</v>
      </c>
      <c r="H57" s="14" t="s">
        <v>162</v>
      </c>
      <c r="I57" s="15">
        <v>14243</v>
      </c>
      <c r="J57" s="16">
        <v>5777</v>
      </c>
      <c r="K57" s="16">
        <v>15</v>
      </c>
      <c r="L57" s="16">
        <v>13</v>
      </c>
      <c r="M57" s="15">
        <f t="shared" si="2"/>
        <v>153</v>
      </c>
      <c r="N57" s="3"/>
      <c r="O57" s="3"/>
      <c r="P57" s="3"/>
      <c r="Q57" s="3"/>
      <c r="R57" s="3"/>
      <c r="S57" s="3"/>
      <c r="T57" s="3"/>
      <c r="U57" s="3"/>
      <c r="V57" s="3"/>
      <c r="W57" s="16">
        <v>6</v>
      </c>
      <c r="X57" s="16">
        <v>1</v>
      </c>
      <c r="Y57" s="16">
        <v>1</v>
      </c>
      <c r="Z57" s="16">
        <v>1</v>
      </c>
      <c r="AA57" s="16">
        <v>1</v>
      </c>
      <c r="AB57" s="16">
        <v>1</v>
      </c>
      <c r="AC57" s="16">
        <v>1</v>
      </c>
      <c r="AD57" s="3">
        <v>153</v>
      </c>
      <c r="AE57" s="3">
        <v>81</v>
      </c>
      <c r="AF57" s="3">
        <v>16</v>
      </c>
      <c r="AG57" s="3">
        <v>20</v>
      </c>
      <c r="AH57" s="3">
        <v>19</v>
      </c>
      <c r="AI57" s="3">
        <v>25</v>
      </c>
      <c r="AJ57" s="3">
        <v>31</v>
      </c>
      <c r="AK57" s="3">
        <v>42</v>
      </c>
    </row>
    <row r="58" s="1" customFormat="1" customHeight="1" spans="1:37">
      <c r="A58" s="10">
        <v>54</v>
      </c>
      <c r="B58" s="3" t="s">
        <v>263</v>
      </c>
      <c r="C58" s="3" t="s">
        <v>57</v>
      </c>
      <c r="D58" s="3" t="s">
        <v>17</v>
      </c>
      <c r="E58" s="3" t="s">
        <v>58</v>
      </c>
      <c r="F58" s="3" t="s">
        <v>264</v>
      </c>
      <c r="G58" s="11" t="s">
        <v>265</v>
      </c>
      <c r="H58" s="12" t="s">
        <v>266</v>
      </c>
      <c r="I58" s="15">
        <v>13341</v>
      </c>
      <c r="J58" s="16">
        <v>4813</v>
      </c>
      <c r="K58" s="16">
        <v>54</v>
      </c>
      <c r="L58" s="16">
        <v>54</v>
      </c>
      <c r="M58" s="15">
        <f t="shared" si="2"/>
        <v>630</v>
      </c>
      <c r="N58" s="3"/>
      <c r="O58" s="3"/>
      <c r="P58" s="3"/>
      <c r="Q58" s="3"/>
      <c r="R58" s="3"/>
      <c r="S58" s="3"/>
      <c r="T58" s="3"/>
      <c r="U58" s="3"/>
      <c r="V58" s="3"/>
      <c r="W58" s="16">
        <v>14</v>
      </c>
      <c r="X58" s="16">
        <v>2</v>
      </c>
      <c r="Y58" s="16">
        <v>2</v>
      </c>
      <c r="Z58" s="16">
        <v>2</v>
      </c>
      <c r="AA58" s="16">
        <v>2</v>
      </c>
      <c r="AB58" s="16">
        <v>3</v>
      </c>
      <c r="AC58" s="16">
        <v>3</v>
      </c>
      <c r="AD58" s="3">
        <v>630</v>
      </c>
      <c r="AE58" s="3">
        <v>319</v>
      </c>
      <c r="AF58" s="3">
        <v>74</v>
      </c>
      <c r="AG58" s="3">
        <v>74</v>
      </c>
      <c r="AH58" s="3">
        <v>88</v>
      </c>
      <c r="AI58" s="3">
        <v>97</v>
      </c>
      <c r="AJ58" s="3">
        <v>143</v>
      </c>
      <c r="AK58" s="3">
        <v>154</v>
      </c>
    </row>
    <row r="59" s="1" customFormat="1" customHeight="1" spans="1:37">
      <c r="A59" s="3">
        <v>55</v>
      </c>
      <c r="B59" s="3" t="s">
        <v>267</v>
      </c>
      <c r="C59" s="3" t="s">
        <v>57</v>
      </c>
      <c r="D59" s="3" t="s">
        <v>17</v>
      </c>
      <c r="E59" s="3" t="s">
        <v>82</v>
      </c>
      <c r="F59" s="3" t="s">
        <v>268</v>
      </c>
      <c r="G59" s="11" t="s">
        <v>269</v>
      </c>
      <c r="H59" s="12" t="s">
        <v>270</v>
      </c>
      <c r="I59" s="15">
        <v>7508</v>
      </c>
      <c r="J59" s="16">
        <v>4198.13</v>
      </c>
      <c r="K59" s="16">
        <v>16</v>
      </c>
      <c r="L59" s="16">
        <v>15</v>
      </c>
      <c r="M59" s="15">
        <f t="shared" si="2"/>
        <v>60</v>
      </c>
      <c r="N59" s="3"/>
      <c r="O59" s="3"/>
      <c r="P59" s="3"/>
      <c r="Q59" s="3"/>
      <c r="R59" s="3"/>
      <c r="S59" s="3"/>
      <c r="T59" s="3"/>
      <c r="U59" s="3"/>
      <c r="V59" s="3"/>
      <c r="W59" s="16">
        <v>6</v>
      </c>
      <c r="X59" s="16">
        <v>1</v>
      </c>
      <c r="Y59" s="16">
        <v>1</v>
      </c>
      <c r="Z59" s="16">
        <v>1</v>
      </c>
      <c r="AA59" s="16">
        <v>1</v>
      </c>
      <c r="AB59" s="16">
        <v>1</v>
      </c>
      <c r="AC59" s="16">
        <v>1</v>
      </c>
      <c r="AD59" s="3">
        <v>60</v>
      </c>
      <c r="AE59" s="3">
        <v>25</v>
      </c>
      <c r="AF59" s="3">
        <v>9</v>
      </c>
      <c r="AG59" s="3">
        <v>7</v>
      </c>
      <c r="AH59" s="3">
        <v>7</v>
      </c>
      <c r="AI59" s="3">
        <v>14</v>
      </c>
      <c r="AJ59" s="3">
        <v>10</v>
      </c>
      <c r="AK59" s="3">
        <v>13</v>
      </c>
    </row>
    <row r="60" s="1" customFormat="1" customHeight="1" spans="1:37">
      <c r="A60" s="10">
        <v>56</v>
      </c>
      <c r="B60" s="3" t="s">
        <v>271</v>
      </c>
      <c r="C60" s="3" t="s">
        <v>57</v>
      </c>
      <c r="D60" s="3" t="s">
        <v>17</v>
      </c>
      <c r="E60" s="3" t="s">
        <v>63</v>
      </c>
      <c r="F60" s="3" t="s">
        <v>272</v>
      </c>
      <c r="G60" s="11" t="s">
        <v>273</v>
      </c>
      <c r="H60" s="12" t="s">
        <v>274</v>
      </c>
      <c r="I60" s="15">
        <v>21336.5</v>
      </c>
      <c r="J60" s="16">
        <v>7888.31</v>
      </c>
      <c r="K60" s="16">
        <v>63</v>
      </c>
      <c r="L60" s="16">
        <v>62</v>
      </c>
      <c r="M60" s="15">
        <f t="shared" si="2"/>
        <v>862</v>
      </c>
      <c r="N60" s="3"/>
      <c r="O60" s="3"/>
      <c r="P60" s="3"/>
      <c r="Q60" s="3"/>
      <c r="R60" s="3"/>
      <c r="S60" s="3"/>
      <c r="T60" s="3"/>
      <c r="U60" s="3"/>
      <c r="V60" s="3"/>
      <c r="W60" s="16">
        <v>24</v>
      </c>
      <c r="X60" s="16">
        <v>3</v>
      </c>
      <c r="Y60" s="16">
        <v>3</v>
      </c>
      <c r="Z60" s="16">
        <v>4</v>
      </c>
      <c r="AA60" s="16">
        <v>4</v>
      </c>
      <c r="AB60" s="16">
        <v>5</v>
      </c>
      <c r="AC60" s="16">
        <v>5</v>
      </c>
      <c r="AD60" s="3">
        <v>862</v>
      </c>
      <c r="AE60" s="3">
        <v>402</v>
      </c>
      <c r="AF60" s="3">
        <v>98</v>
      </c>
      <c r="AG60" s="3">
        <v>109</v>
      </c>
      <c r="AH60" s="3">
        <v>128</v>
      </c>
      <c r="AI60" s="3">
        <v>151</v>
      </c>
      <c r="AJ60" s="3">
        <v>174</v>
      </c>
      <c r="AK60" s="3">
        <v>202</v>
      </c>
    </row>
    <row r="61" s="1" customFormat="1" customHeight="1" spans="1:37">
      <c r="A61" s="3">
        <v>57</v>
      </c>
      <c r="B61" s="3" t="s">
        <v>275</v>
      </c>
      <c r="C61" s="3" t="s">
        <v>57</v>
      </c>
      <c r="D61" s="3" t="s">
        <v>17</v>
      </c>
      <c r="E61" s="3" t="s">
        <v>63</v>
      </c>
      <c r="F61" s="3" t="s">
        <v>276</v>
      </c>
      <c r="G61" s="11" t="s">
        <v>277</v>
      </c>
      <c r="H61" s="12" t="s">
        <v>278</v>
      </c>
      <c r="I61" s="15">
        <v>29666.14</v>
      </c>
      <c r="J61" s="16">
        <v>16052.92</v>
      </c>
      <c r="K61" s="16">
        <v>85</v>
      </c>
      <c r="L61" s="16">
        <v>80</v>
      </c>
      <c r="M61" s="15">
        <f t="shared" si="2"/>
        <v>1408</v>
      </c>
      <c r="N61" s="3"/>
      <c r="O61" s="3"/>
      <c r="P61" s="3"/>
      <c r="Q61" s="3"/>
      <c r="R61" s="3"/>
      <c r="S61" s="3"/>
      <c r="T61" s="3"/>
      <c r="U61" s="3"/>
      <c r="V61" s="3"/>
      <c r="W61" s="16">
        <v>36</v>
      </c>
      <c r="X61" s="16">
        <v>6</v>
      </c>
      <c r="Y61" s="16">
        <v>6</v>
      </c>
      <c r="Z61" s="16">
        <v>6</v>
      </c>
      <c r="AA61" s="16">
        <v>6</v>
      </c>
      <c r="AB61" s="16">
        <v>6</v>
      </c>
      <c r="AC61" s="16">
        <v>6</v>
      </c>
      <c r="AD61" s="3">
        <v>1408</v>
      </c>
      <c r="AE61" s="3">
        <v>691</v>
      </c>
      <c r="AF61" s="3">
        <v>268</v>
      </c>
      <c r="AG61" s="3">
        <v>253</v>
      </c>
      <c r="AH61" s="3">
        <v>245</v>
      </c>
      <c r="AI61" s="3">
        <v>224</v>
      </c>
      <c r="AJ61" s="3">
        <v>202</v>
      </c>
      <c r="AK61" s="3">
        <v>216</v>
      </c>
    </row>
    <row r="62" s="1" customFormat="1" customHeight="1" spans="1:37">
      <c r="A62" s="10">
        <v>58</v>
      </c>
      <c r="B62" s="3" t="s">
        <v>279</v>
      </c>
      <c r="C62" s="3" t="s">
        <v>57</v>
      </c>
      <c r="D62" s="3" t="s">
        <v>17</v>
      </c>
      <c r="E62" s="3" t="s">
        <v>82</v>
      </c>
      <c r="F62" s="3" t="s">
        <v>280</v>
      </c>
      <c r="G62" s="13" t="s">
        <v>281</v>
      </c>
      <c r="H62" s="14" t="s">
        <v>169</v>
      </c>
      <c r="I62" s="15">
        <v>9188</v>
      </c>
      <c r="J62" s="16">
        <v>6420.94</v>
      </c>
      <c r="K62" s="16">
        <v>21</v>
      </c>
      <c r="L62" s="16">
        <v>20</v>
      </c>
      <c r="M62" s="15">
        <f t="shared" si="2"/>
        <v>108</v>
      </c>
      <c r="N62" s="3"/>
      <c r="O62" s="3"/>
      <c r="P62" s="3"/>
      <c r="Q62" s="3"/>
      <c r="R62" s="3"/>
      <c r="S62" s="3"/>
      <c r="T62" s="3"/>
      <c r="U62" s="3"/>
      <c r="V62" s="3"/>
      <c r="W62" s="16">
        <v>6</v>
      </c>
      <c r="X62" s="16">
        <v>1</v>
      </c>
      <c r="Y62" s="16">
        <v>1</v>
      </c>
      <c r="Z62" s="16">
        <v>1</v>
      </c>
      <c r="AA62" s="16">
        <v>1</v>
      </c>
      <c r="AB62" s="16">
        <v>1</v>
      </c>
      <c r="AC62" s="16">
        <v>1</v>
      </c>
      <c r="AD62" s="3">
        <v>108</v>
      </c>
      <c r="AE62" s="3">
        <v>48</v>
      </c>
      <c r="AF62" s="3">
        <v>11</v>
      </c>
      <c r="AG62" s="3">
        <v>11</v>
      </c>
      <c r="AH62" s="3">
        <v>17</v>
      </c>
      <c r="AI62" s="3">
        <v>24</v>
      </c>
      <c r="AJ62" s="3">
        <v>15</v>
      </c>
      <c r="AK62" s="3">
        <v>30</v>
      </c>
    </row>
    <row r="63" s="1" customFormat="1" customHeight="1" spans="1:37">
      <c r="A63" s="3">
        <v>59</v>
      </c>
      <c r="B63" s="3" t="s">
        <v>282</v>
      </c>
      <c r="C63" s="3" t="s">
        <v>57</v>
      </c>
      <c r="D63" s="3" t="s">
        <v>17</v>
      </c>
      <c r="E63" s="3" t="s">
        <v>58</v>
      </c>
      <c r="F63" s="3" t="s">
        <v>283</v>
      </c>
      <c r="G63" s="13" t="s">
        <v>284</v>
      </c>
      <c r="H63" s="14" t="s">
        <v>285</v>
      </c>
      <c r="I63" s="15">
        <v>11197.59</v>
      </c>
      <c r="J63" s="16">
        <v>6387.9</v>
      </c>
      <c r="K63" s="16">
        <v>28</v>
      </c>
      <c r="L63" s="16">
        <v>26</v>
      </c>
      <c r="M63" s="15">
        <f t="shared" si="2"/>
        <v>155</v>
      </c>
      <c r="N63" s="3"/>
      <c r="O63" s="3"/>
      <c r="P63" s="3"/>
      <c r="Q63" s="3"/>
      <c r="R63" s="3"/>
      <c r="S63" s="3"/>
      <c r="T63" s="3"/>
      <c r="U63" s="3"/>
      <c r="V63" s="3"/>
      <c r="W63" s="16">
        <v>6</v>
      </c>
      <c r="X63" s="16">
        <v>1</v>
      </c>
      <c r="Y63" s="16">
        <v>1</v>
      </c>
      <c r="Z63" s="16">
        <v>1</v>
      </c>
      <c r="AA63" s="16">
        <v>1</v>
      </c>
      <c r="AB63" s="16">
        <v>1</v>
      </c>
      <c r="AC63" s="16">
        <v>1</v>
      </c>
      <c r="AD63" s="3">
        <v>155</v>
      </c>
      <c r="AE63" s="3">
        <v>77</v>
      </c>
      <c r="AF63" s="3">
        <v>12</v>
      </c>
      <c r="AG63" s="3">
        <v>26</v>
      </c>
      <c r="AH63" s="3">
        <v>27</v>
      </c>
      <c r="AI63" s="3">
        <v>27</v>
      </c>
      <c r="AJ63" s="3">
        <v>26</v>
      </c>
      <c r="AK63" s="3">
        <v>37</v>
      </c>
    </row>
    <row r="64" s="1" customFormat="1" customHeight="1" spans="1:37">
      <c r="A64" s="10">
        <v>60</v>
      </c>
      <c r="B64" s="3" t="s">
        <v>286</v>
      </c>
      <c r="C64" s="3" t="s">
        <v>6</v>
      </c>
      <c r="D64" s="3" t="s">
        <v>17</v>
      </c>
      <c r="E64" s="3" t="s">
        <v>58</v>
      </c>
      <c r="F64" s="3" t="s">
        <v>287</v>
      </c>
      <c r="G64" s="11" t="s">
        <v>288</v>
      </c>
      <c r="H64" s="12" t="s">
        <v>289</v>
      </c>
      <c r="I64" s="15">
        <v>8500</v>
      </c>
      <c r="J64" s="16">
        <v>3130</v>
      </c>
      <c r="K64" s="16">
        <v>32</v>
      </c>
      <c r="L64" s="16">
        <v>32</v>
      </c>
      <c r="M64" s="15">
        <f t="shared" si="2"/>
        <v>516</v>
      </c>
      <c r="N64" s="3"/>
      <c r="O64" s="3"/>
      <c r="P64" s="3"/>
      <c r="Q64" s="3"/>
      <c r="R64" s="3"/>
      <c r="S64" s="3"/>
      <c r="T64" s="3"/>
      <c r="U64" s="3"/>
      <c r="V64" s="3"/>
      <c r="W64" s="16">
        <v>13</v>
      </c>
      <c r="X64" s="16">
        <v>2</v>
      </c>
      <c r="Y64" s="16">
        <v>2</v>
      </c>
      <c r="Z64" s="16">
        <v>2</v>
      </c>
      <c r="AA64" s="16">
        <v>2</v>
      </c>
      <c r="AB64" s="16">
        <v>3</v>
      </c>
      <c r="AC64" s="16">
        <v>2</v>
      </c>
      <c r="AD64" s="3">
        <v>516</v>
      </c>
      <c r="AE64" s="3">
        <v>262</v>
      </c>
      <c r="AF64" s="3">
        <v>80</v>
      </c>
      <c r="AG64" s="3">
        <v>80</v>
      </c>
      <c r="AH64" s="3">
        <v>79</v>
      </c>
      <c r="AI64" s="3">
        <v>80</v>
      </c>
      <c r="AJ64" s="3">
        <v>119</v>
      </c>
      <c r="AK64" s="3">
        <v>78</v>
      </c>
    </row>
    <row r="65" s="1" customFormat="1" customHeight="1" spans="1:37">
      <c r="A65" s="3">
        <v>61</v>
      </c>
      <c r="B65" s="3" t="s">
        <v>290</v>
      </c>
      <c r="C65" s="3" t="s">
        <v>57</v>
      </c>
      <c r="D65" s="3" t="s">
        <v>17</v>
      </c>
      <c r="E65" s="3" t="s">
        <v>63</v>
      </c>
      <c r="F65" s="3" t="s">
        <v>291</v>
      </c>
      <c r="G65" s="11" t="s">
        <v>292</v>
      </c>
      <c r="H65" s="12" t="s">
        <v>293</v>
      </c>
      <c r="I65" s="15">
        <v>20554.4</v>
      </c>
      <c r="J65" s="16">
        <v>6866.15</v>
      </c>
      <c r="K65" s="16">
        <v>56</v>
      </c>
      <c r="L65" s="16">
        <v>55</v>
      </c>
      <c r="M65" s="15">
        <f t="shared" si="2"/>
        <v>1018</v>
      </c>
      <c r="N65" s="3"/>
      <c r="O65" s="3"/>
      <c r="P65" s="3"/>
      <c r="Q65" s="3"/>
      <c r="R65" s="3"/>
      <c r="S65" s="3"/>
      <c r="T65" s="3"/>
      <c r="U65" s="3"/>
      <c r="V65" s="3"/>
      <c r="W65" s="16">
        <v>24</v>
      </c>
      <c r="X65" s="16">
        <v>4</v>
      </c>
      <c r="Y65" s="16">
        <v>4</v>
      </c>
      <c r="Z65" s="16">
        <v>4</v>
      </c>
      <c r="AA65" s="16">
        <v>4</v>
      </c>
      <c r="AB65" s="16">
        <v>4</v>
      </c>
      <c r="AC65" s="16">
        <v>4</v>
      </c>
      <c r="AD65" s="3">
        <v>1018</v>
      </c>
      <c r="AE65" s="3">
        <v>502</v>
      </c>
      <c r="AF65" s="3">
        <v>179</v>
      </c>
      <c r="AG65" s="3">
        <v>171</v>
      </c>
      <c r="AH65" s="3">
        <v>173</v>
      </c>
      <c r="AI65" s="3">
        <v>167</v>
      </c>
      <c r="AJ65" s="3">
        <v>167</v>
      </c>
      <c r="AK65" s="3">
        <v>161</v>
      </c>
    </row>
    <row r="66" s="1" customFormat="1" customHeight="1" spans="1:37">
      <c r="A66" s="10">
        <v>62</v>
      </c>
      <c r="B66" s="3" t="s">
        <v>294</v>
      </c>
      <c r="C66" s="3" t="s">
        <v>57</v>
      </c>
      <c r="D66" s="3" t="s">
        <v>17</v>
      </c>
      <c r="E66" s="3" t="s">
        <v>58</v>
      </c>
      <c r="F66" s="3" t="s">
        <v>295</v>
      </c>
      <c r="G66" s="11" t="s">
        <v>296</v>
      </c>
      <c r="H66" s="12" t="s">
        <v>297</v>
      </c>
      <c r="I66" s="15">
        <v>6295</v>
      </c>
      <c r="J66" s="16">
        <v>5781</v>
      </c>
      <c r="K66" s="16">
        <v>36</v>
      </c>
      <c r="L66" s="16">
        <v>35</v>
      </c>
      <c r="M66" s="15">
        <f t="shared" si="2"/>
        <v>396</v>
      </c>
      <c r="N66" s="3"/>
      <c r="O66" s="3"/>
      <c r="P66" s="3"/>
      <c r="Q66" s="3"/>
      <c r="R66" s="3"/>
      <c r="S66" s="3"/>
      <c r="T66" s="3"/>
      <c r="U66" s="3"/>
      <c r="V66" s="3"/>
      <c r="W66" s="16">
        <v>11</v>
      </c>
      <c r="X66" s="16">
        <v>1</v>
      </c>
      <c r="Y66" s="16">
        <v>2</v>
      </c>
      <c r="Z66" s="16">
        <v>2</v>
      </c>
      <c r="AA66" s="16">
        <v>2</v>
      </c>
      <c r="AB66" s="16">
        <v>2</v>
      </c>
      <c r="AC66" s="16">
        <v>2</v>
      </c>
      <c r="AD66" s="3">
        <v>396</v>
      </c>
      <c r="AE66" s="3">
        <v>196</v>
      </c>
      <c r="AF66" s="3">
        <v>43</v>
      </c>
      <c r="AG66" s="3">
        <v>53</v>
      </c>
      <c r="AH66" s="3">
        <v>76</v>
      </c>
      <c r="AI66" s="3">
        <v>82</v>
      </c>
      <c r="AJ66" s="3">
        <v>62</v>
      </c>
      <c r="AK66" s="3">
        <v>80</v>
      </c>
    </row>
    <row r="67" s="1" customFormat="1" customHeight="1" spans="1:37">
      <c r="A67" s="3">
        <v>63</v>
      </c>
      <c r="B67" s="3" t="s">
        <v>298</v>
      </c>
      <c r="C67" s="3" t="s">
        <v>57</v>
      </c>
      <c r="D67" s="3" t="s">
        <v>17</v>
      </c>
      <c r="E67" s="3" t="s">
        <v>82</v>
      </c>
      <c r="F67" s="3" t="s">
        <v>299</v>
      </c>
      <c r="G67" s="11" t="s">
        <v>300</v>
      </c>
      <c r="H67" s="12" t="s">
        <v>301</v>
      </c>
      <c r="I67" s="15">
        <v>5010</v>
      </c>
      <c r="J67" s="16">
        <v>1778</v>
      </c>
      <c r="K67" s="16">
        <v>17</v>
      </c>
      <c r="L67" s="16">
        <v>15</v>
      </c>
      <c r="M67" s="15">
        <f t="shared" si="2"/>
        <v>40</v>
      </c>
      <c r="N67" s="3"/>
      <c r="O67" s="3"/>
      <c r="P67" s="3"/>
      <c r="Q67" s="3"/>
      <c r="R67" s="3"/>
      <c r="S67" s="3"/>
      <c r="T67" s="3"/>
      <c r="U67" s="3"/>
      <c r="V67" s="3"/>
      <c r="W67" s="16">
        <v>6</v>
      </c>
      <c r="X67" s="16">
        <v>1</v>
      </c>
      <c r="Y67" s="16">
        <v>1</v>
      </c>
      <c r="Z67" s="16">
        <v>1</v>
      </c>
      <c r="AA67" s="16">
        <v>1</v>
      </c>
      <c r="AB67" s="16">
        <v>1</v>
      </c>
      <c r="AC67" s="16">
        <v>1</v>
      </c>
      <c r="AD67" s="3">
        <v>40</v>
      </c>
      <c r="AE67" s="3">
        <v>17</v>
      </c>
      <c r="AF67" s="3">
        <v>6</v>
      </c>
      <c r="AG67" s="3">
        <v>5</v>
      </c>
      <c r="AH67" s="3">
        <v>4</v>
      </c>
      <c r="AI67" s="3">
        <v>5</v>
      </c>
      <c r="AJ67" s="3">
        <v>9</v>
      </c>
      <c r="AK67" s="3">
        <v>11</v>
      </c>
    </row>
    <row r="68" s="1" customFormat="1" customHeight="1" spans="1:37">
      <c r="A68" s="10">
        <v>64</v>
      </c>
      <c r="B68" s="3" t="s">
        <v>302</v>
      </c>
      <c r="C68" s="3" t="s">
        <v>57</v>
      </c>
      <c r="D68" s="3" t="s">
        <v>17</v>
      </c>
      <c r="E68" s="3" t="s">
        <v>63</v>
      </c>
      <c r="F68" s="3" t="s">
        <v>303</v>
      </c>
      <c r="G68" s="13" t="s">
        <v>304</v>
      </c>
      <c r="H68" s="14" t="s">
        <v>305</v>
      </c>
      <c r="I68" s="15">
        <v>6420</v>
      </c>
      <c r="J68" s="16">
        <v>5534</v>
      </c>
      <c r="K68" s="16">
        <v>21</v>
      </c>
      <c r="L68" s="16">
        <v>20</v>
      </c>
      <c r="M68" s="15">
        <f t="shared" si="2"/>
        <v>110</v>
      </c>
      <c r="N68" s="3"/>
      <c r="O68" s="3"/>
      <c r="P68" s="3"/>
      <c r="Q68" s="3"/>
      <c r="R68" s="3"/>
      <c r="S68" s="3"/>
      <c r="T68" s="3"/>
      <c r="U68" s="3"/>
      <c r="V68" s="3"/>
      <c r="W68" s="16">
        <v>6</v>
      </c>
      <c r="X68" s="16">
        <v>1</v>
      </c>
      <c r="Y68" s="16">
        <v>1</v>
      </c>
      <c r="Z68" s="16">
        <v>1</v>
      </c>
      <c r="AA68" s="16">
        <v>1</v>
      </c>
      <c r="AB68" s="16">
        <v>1</v>
      </c>
      <c r="AC68" s="16">
        <v>1</v>
      </c>
      <c r="AD68" s="3">
        <v>110</v>
      </c>
      <c r="AE68" s="3">
        <v>58</v>
      </c>
      <c r="AF68" s="3">
        <v>15</v>
      </c>
      <c r="AG68" s="3">
        <v>10</v>
      </c>
      <c r="AH68" s="3">
        <v>17</v>
      </c>
      <c r="AI68" s="3">
        <v>15</v>
      </c>
      <c r="AJ68" s="3">
        <v>20</v>
      </c>
      <c r="AK68" s="3">
        <v>33</v>
      </c>
    </row>
    <row r="69" s="1" customFormat="1" customHeight="1" spans="1:37">
      <c r="A69" s="3">
        <v>65</v>
      </c>
      <c r="B69" s="3" t="s">
        <v>306</v>
      </c>
      <c r="C69" s="3" t="s">
        <v>57</v>
      </c>
      <c r="D69" s="3" t="s">
        <v>17</v>
      </c>
      <c r="E69" s="3" t="s">
        <v>63</v>
      </c>
      <c r="F69" s="3" t="s">
        <v>307</v>
      </c>
      <c r="G69" s="11" t="s">
        <v>308</v>
      </c>
      <c r="H69" s="12" t="s">
        <v>173</v>
      </c>
      <c r="I69" s="15">
        <v>24137</v>
      </c>
      <c r="J69" s="16">
        <v>6120</v>
      </c>
      <c r="K69" s="16">
        <v>62</v>
      </c>
      <c r="L69" s="16">
        <v>58</v>
      </c>
      <c r="M69" s="15">
        <f t="shared" si="2"/>
        <v>948</v>
      </c>
      <c r="N69" s="3"/>
      <c r="O69" s="3"/>
      <c r="P69" s="3"/>
      <c r="Q69" s="3"/>
      <c r="R69" s="3"/>
      <c r="S69" s="3"/>
      <c r="T69" s="3"/>
      <c r="U69" s="3"/>
      <c r="V69" s="3"/>
      <c r="W69" s="16">
        <v>24</v>
      </c>
      <c r="X69" s="16">
        <v>3</v>
      </c>
      <c r="Y69" s="16">
        <v>4</v>
      </c>
      <c r="Z69" s="16">
        <v>4</v>
      </c>
      <c r="AA69" s="16">
        <v>4</v>
      </c>
      <c r="AB69" s="16">
        <v>5</v>
      </c>
      <c r="AC69" s="16">
        <v>4</v>
      </c>
      <c r="AD69" s="3">
        <v>948</v>
      </c>
      <c r="AE69" s="3">
        <v>438</v>
      </c>
      <c r="AF69" s="3">
        <v>115</v>
      </c>
      <c r="AG69" s="3">
        <v>147</v>
      </c>
      <c r="AH69" s="3">
        <v>149</v>
      </c>
      <c r="AI69" s="3">
        <v>147</v>
      </c>
      <c r="AJ69" s="3">
        <v>198</v>
      </c>
      <c r="AK69" s="3">
        <v>192</v>
      </c>
    </row>
    <row r="70" s="1" customFormat="1" customHeight="1" spans="1:37">
      <c r="A70" s="10">
        <v>66</v>
      </c>
      <c r="B70" s="3" t="s">
        <v>309</v>
      </c>
      <c r="C70" s="3" t="s">
        <v>57</v>
      </c>
      <c r="D70" s="3" t="s">
        <v>17</v>
      </c>
      <c r="E70" s="3" t="s">
        <v>82</v>
      </c>
      <c r="F70" s="3" t="s">
        <v>310</v>
      </c>
      <c r="G70" s="13" t="s">
        <v>311</v>
      </c>
      <c r="H70" s="14" t="s">
        <v>183</v>
      </c>
      <c r="I70" s="15">
        <v>3777</v>
      </c>
      <c r="J70" s="16">
        <v>2703.99</v>
      </c>
      <c r="K70" s="16">
        <v>17</v>
      </c>
      <c r="L70" s="16">
        <v>15</v>
      </c>
      <c r="M70" s="15">
        <f t="shared" ref="M70:M101" si="3">R70+AD70</f>
        <v>71</v>
      </c>
      <c r="N70" s="3"/>
      <c r="O70" s="3"/>
      <c r="P70" s="3"/>
      <c r="Q70" s="3"/>
      <c r="R70" s="3"/>
      <c r="S70" s="3"/>
      <c r="T70" s="3"/>
      <c r="U70" s="3"/>
      <c r="V70" s="3"/>
      <c r="W70" s="16">
        <v>6</v>
      </c>
      <c r="X70" s="16">
        <v>1</v>
      </c>
      <c r="Y70" s="16">
        <v>1</v>
      </c>
      <c r="Z70" s="16">
        <v>1</v>
      </c>
      <c r="AA70" s="16">
        <v>1</v>
      </c>
      <c r="AB70" s="16">
        <v>1</v>
      </c>
      <c r="AC70" s="16">
        <v>1</v>
      </c>
      <c r="AD70" s="3">
        <v>71</v>
      </c>
      <c r="AE70" s="3">
        <v>32</v>
      </c>
      <c r="AF70" s="3">
        <v>7</v>
      </c>
      <c r="AG70" s="3">
        <v>9</v>
      </c>
      <c r="AH70" s="3">
        <v>7</v>
      </c>
      <c r="AI70" s="3">
        <v>10</v>
      </c>
      <c r="AJ70" s="3">
        <v>15</v>
      </c>
      <c r="AK70" s="3">
        <v>23</v>
      </c>
    </row>
    <row r="71" s="1" customFormat="1" customHeight="1" spans="1:37">
      <c r="A71" s="3">
        <v>67</v>
      </c>
      <c r="B71" s="3" t="s">
        <v>312</v>
      </c>
      <c r="C71" s="3" t="s">
        <v>57</v>
      </c>
      <c r="D71" s="3" t="s">
        <v>17</v>
      </c>
      <c r="E71" s="3" t="s">
        <v>63</v>
      </c>
      <c r="F71" s="3" t="s">
        <v>313</v>
      </c>
      <c r="G71" s="13" t="s">
        <v>314</v>
      </c>
      <c r="H71" s="14" t="s">
        <v>315</v>
      </c>
      <c r="I71" s="15">
        <v>6304.5</v>
      </c>
      <c r="J71" s="16">
        <v>4473.82</v>
      </c>
      <c r="K71" s="16">
        <v>17</v>
      </c>
      <c r="L71" s="16">
        <v>15</v>
      </c>
      <c r="M71" s="15">
        <f t="shared" si="3"/>
        <v>82</v>
      </c>
      <c r="N71" s="3"/>
      <c r="O71" s="3"/>
      <c r="P71" s="3"/>
      <c r="Q71" s="3"/>
      <c r="R71" s="3"/>
      <c r="S71" s="3"/>
      <c r="T71" s="3"/>
      <c r="U71" s="3"/>
      <c r="V71" s="3"/>
      <c r="W71" s="16">
        <v>6</v>
      </c>
      <c r="X71" s="16">
        <v>1</v>
      </c>
      <c r="Y71" s="16">
        <v>1</v>
      </c>
      <c r="Z71" s="16">
        <v>1</v>
      </c>
      <c r="AA71" s="16">
        <v>1</v>
      </c>
      <c r="AB71" s="16">
        <v>1</v>
      </c>
      <c r="AC71" s="16">
        <v>1</v>
      </c>
      <c r="AD71" s="3">
        <v>82</v>
      </c>
      <c r="AE71" s="3">
        <v>39</v>
      </c>
      <c r="AF71" s="3">
        <v>9</v>
      </c>
      <c r="AG71" s="3">
        <v>9</v>
      </c>
      <c r="AH71" s="3">
        <v>12</v>
      </c>
      <c r="AI71" s="3">
        <v>18</v>
      </c>
      <c r="AJ71" s="3">
        <v>12</v>
      </c>
      <c r="AK71" s="3">
        <v>22</v>
      </c>
    </row>
    <row r="72" s="1" customFormat="1" customHeight="1" spans="1:37">
      <c r="A72" s="10">
        <v>68</v>
      </c>
      <c r="B72" s="3" t="s">
        <v>316</v>
      </c>
      <c r="C72" s="3" t="s">
        <v>57</v>
      </c>
      <c r="D72" s="3" t="s">
        <v>17</v>
      </c>
      <c r="E72" s="3" t="s">
        <v>63</v>
      </c>
      <c r="F72" s="3" t="s">
        <v>317</v>
      </c>
      <c r="G72" s="11" t="s">
        <v>318</v>
      </c>
      <c r="H72" s="12" t="s">
        <v>319</v>
      </c>
      <c r="I72" s="15">
        <v>18242.95</v>
      </c>
      <c r="J72" s="16">
        <v>8251.38</v>
      </c>
      <c r="K72" s="16">
        <v>75</v>
      </c>
      <c r="L72" s="16">
        <v>73</v>
      </c>
      <c r="M72" s="15">
        <f t="shared" si="3"/>
        <v>1225</v>
      </c>
      <c r="N72" s="3"/>
      <c r="O72" s="3"/>
      <c r="P72" s="3"/>
      <c r="Q72" s="3"/>
      <c r="R72" s="3"/>
      <c r="S72" s="3"/>
      <c r="T72" s="3"/>
      <c r="U72" s="3"/>
      <c r="V72" s="3"/>
      <c r="W72" s="16">
        <v>28</v>
      </c>
      <c r="X72" s="16">
        <v>5</v>
      </c>
      <c r="Y72" s="16">
        <v>5</v>
      </c>
      <c r="Z72" s="16">
        <v>5</v>
      </c>
      <c r="AA72" s="16">
        <v>4</v>
      </c>
      <c r="AB72" s="16">
        <v>4</v>
      </c>
      <c r="AC72" s="16">
        <v>5</v>
      </c>
      <c r="AD72" s="3">
        <v>1225</v>
      </c>
      <c r="AE72" s="3">
        <v>618</v>
      </c>
      <c r="AF72" s="3">
        <v>185</v>
      </c>
      <c r="AG72" s="3">
        <v>199</v>
      </c>
      <c r="AH72" s="3">
        <v>215</v>
      </c>
      <c r="AI72" s="3">
        <v>194</v>
      </c>
      <c r="AJ72" s="3">
        <v>185</v>
      </c>
      <c r="AK72" s="3">
        <v>247</v>
      </c>
    </row>
    <row r="73" s="1" customFormat="1" customHeight="1" spans="1:37">
      <c r="A73" s="3">
        <v>69</v>
      </c>
      <c r="B73" s="3" t="s">
        <v>320</v>
      </c>
      <c r="C73" s="3" t="s">
        <v>57</v>
      </c>
      <c r="D73" s="3" t="s">
        <v>17</v>
      </c>
      <c r="E73" s="3" t="s">
        <v>82</v>
      </c>
      <c r="F73" s="3" t="s">
        <v>321</v>
      </c>
      <c r="G73" s="13" t="s">
        <v>322</v>
      </c>
      <c r="H73" s="14" t="s">
        <v>323</v>
      </c>
      <c r="I73" s="15">
        <v>18975</v>
      </c>
      <c r="J73" s="16">
        <v>7196.91</v>
      </c>
      <c r="K73" s="16">
        <v>27</v>
      </c>
      <c r="L73" s="16">
        <v>26</v>
      </c>
      <c r="M73" s="15">
        <f t="shared" si="3"/>
        <v>238</v>
      </c>
      <c r="N73" s="3"/>
      <c r="O73" s="3"/>
      <c r="P73" s="3"/>
      <c r="Q73" s="3"/>
      <c r="R73" s="3"/>
      <c r="S73" s="3"/>
      <c r="T73" s="3"/>
      <c r="U73" s="3"/>
      <c r="V73" s="3"/>
      <c r="W73" s="16">
        <v>6</v>
      </c>
      <c r="X73" s="16">
        <v>1</v>
      </c>
      <c r="Y73" s="16">
        <v>1</v>
      </c>
      <c r="Z73" s="16">
        <v>1</v>
      </c>
      <c r="AA73" s="16">
        <v>1</v>
      </c>
      <c r="AB73" s="16">
        <v>1</v>
      </c>
      <c r="AC73" s="16">
        <v>1</v>
      </c>
      <c r="AD73" s="3">
        <v>238</v>
      </c>
      <c r="AE73" s="3">
        <v>120</v>
      </c>
      <c r="AF73" s="3">
        <v>37</v>
      </c>
      <c r="AG73" s="3">
        <v>42</v>
      </c>
      <c r="AH73" s="3">
        <v>30</v>
      </c>
      <c r="AI73" s="3">
        <v>38</v>
      </c>
      <c r="AJ73" s="3">
        <v>42</v>
      </c>
      <c r="AK73" s="3">
        <v>49</v>
      </c>
    </row>
    <row r="74" s="1" customFormat="1" customHeight="1" spans="1:37">
      <c r="A74" s="10">
        <v>70</v>
      </c>
      <c r="B74" s="3" t="s">
        <v>324</v>
      </c>
      <c r="C74" s="3" t="s">
        <v>57</v>
      </c>
      <c r="D74" s="3" t="s">
        <v>17</v>
      </c>
      <c r="E74" s="3" t="s">
        <v>82</v>
      </c>
      <c r="F74" s="3" t="s">
        <v>325</v>
      </c>
      <c r="G74" s="13" t="s">
        <v>326</v>
      </c>
      <c r="H74" s="14" t="s">
        <v>327</v>
      </c>
      <c r="I74" s="15">
        <v>13083.5</v>
      </c>
      <c r="J74" s="16">
        <v>6056.33</v>
      </c>
      <c r="K74" s="16">
        <v>24</v>
      </c>
      <c r="L74" s="16">
        <v>23</v>
      </c>
      <c r="M74" s="15">
        <f t="shared" si="3"/>
        <v>153</v>
      </c>
      <c r="N74" s="3"/>
      <c r="O74" s="3"/>
      <c r="P74" s="3"/>
      <c r="Q74" s="3"/>
      <c r="R74" s="3"/>
      <c r="S74" s="3"/>
      <c r="T74" s="3"/>
      <c r="U74" s="3"/>
      <c r="V74" s="3"/>
      <c r="W74" s="16">
        <v>6</v>
      </c>
      <c r="X74" s="16">
        <v>1</v>
      </c>
      <c r="Y74" s="16">
        <v>1</v>
      </c>
      <c r="Z74" s="16">
        <v>1</v>
      </c>
      <c r="AA74" s="16">
        <v>1</v>
      </c>
      <c r="AB74" s="16">
        <v>1</v>
      </c>
      <c r="AC74" s="16">
        <v>1</v>
      </c>
      <c r="AD74" s="3">
        <v>153</v>
      </c>
      <c r="AE74" s="3">
        <v>71</v>
      </c>
      <c r="AF74" s="3">
        <v>29</v>
      </c>
      <c r="AG74" s="3">
        <v>22</v>
      </c>
      <c r="AH74" s="3">
        <v>24</v>
      </c>
      <c r="AI74" s="3">
        <v>24</v>
      </c>
      <c r="AJ74" s="3">
        <v>25</v>
      </c>
      <c r="AK74" s="3">
        <v>29</v>
      </c>
    </row>
    <row r="75" s="1" customFormat="1" customHeight="1" spans="1:37">
      <c r="A75" s="3">
        <v>71</v>
      </c>
      <c r="B75" s="3" t="s">
        <v>328</v>
      </c>
      <c r="C75" s="3" t="s">
        <v>57</v>
      </c>
      <c r="D75" s="3" t="s">
        <v>17</v>
      </c>
      <c r="E75" s="3" t="s">
        <v>82</v>
      </c>
      <c r="F75" s="3" t="s">
        <v>329</v>
      </c>
      <c r="G75" s="13" t="s">
        <v>330</v>
      </c>
      <c r="H75" s="14" t="s">
        <v>331</v>
      </c>
      <c r="I75" s="15">
        <v>10230.97</v>
      </c>
      <c r="J75" s="16">
        <v>4517.8</v>
      </c>
      <c r="K75" s="16">
        <v>23</v>
      </c>
      <c r="L75" s="16">
        <v>21</v>
      </c>
      <c r="M75" s="15">
        <f t="shared" si="3"/>
        <v>104</v>
      </c>
      <c r="N75" s="3"/>
      <c r="O75" s="3"/>
      <c r="P75" s="3"/>
      <c r="Q75" s="3"/>
      <c r="R75" s="3"/>
      <c r="S75" s="3"/>
      <c r="T75" s="3"/>
      <c r="U75" s="3"/>
      <c r="V75" s="3"/>
      <c r="W75" s="16">
        <v>6</v>
      </c>
      <c r="X75" s="16">
        <v>1</v>
      </c>
      <c r="Y75" s="16">
        <v>1</v>
      </c>
      <c r="Z75" s="16">
        <v>1</v>
      </c>
      <c r="AA75" s="16">
        <v>1</v>
      </c>
      <c r="AB75" s="16">
        <v>1</v>
      </c>
      <c r="AC75" s="16">
        <v>1</v>
      </c>
      <c r="AD75" s="3">
        <v>104</v>
      </c>
      <c r="AE75" s="3">
        <v>53</v>
      </c>
      <c r="AF75" s="3">
        <v>13</v>
      </c>
      <c r="AG75" s="3">
        <v>9</v>
      </c>
      <c r="AH75" s="3">
        <v>19</v>
      </c>
      <c r="AI75" s="3">
        <v>20</v>
      </c>
      <c r="AJ75" s="3">
        <v>17</v>
      </c>
      <c r="AK75" s="3">
        <v>26</v>
      </c>
    </row>
    <row r="76" s="1" customFormat="1" customHeight="1" spans="1:37">
      <c r="A76" s="10">
        <v>72</v>
      </c>
      <c r="B76" s="3" t="s">
        <v>332</v>
      </c>
      <c r="C76" s="3" t="s">
        <v>57</v>
      </c>
      <c r="D76" s="3" t="s">
        <v>17</v>
      </c>
      <c r="E76" s="3" t="s">
        <v>63</v>
      </c>
      <c r="F76" s="3" t="s">
        <v>333</v>
      </c>
      <c r="G76" s="11" t="s">
        <v>334</v>
      </c>
      <c r="H76" s="12" t="s">
        <v>190</v>
      </c>
      <c r="I76" s="15">
        <v>25000</v>
      </c>
      <c r="J76" s="16">
        <v>6893.6</v>
      </c>
      <c r="K76" s="16">
        <v>50</v>
      </c>
      <c r="L76" s="16">
        <v>46</v>
      </c>
      <c r="M76" s="15">
        <f t="shared" si="3"/>
        <v>641</v>
      </c>
      <c r="N76" s="3"/>
      <c r="O76" s="3"/>
      <c r="P76" s="3"/>
      <c r="Q76" s="3"/>
      <c r="R76" s="3"/>
      <c r="S76" s="3"/>
      <c r="T76" s="3"/>
      <c r="U76" s="3"/>
      <c r="V76" s="3"/>
      <c r="W76" s="16">
        <v>17</v>
      </c>
      <c r="X76" s="16">
        <v>3</v>
      </c>
      <c r="Y76" s="16">
        <v>3</v>
      </c>
      <c r="Z76" s="16">
        <v>2</v>
      </c>
      <c r="AA76" s="16">
        <v>3</v>
      </c>
      <c r="AB76" s="16">
        <v>3</v>
      </c>
      <c r="AC76" s="16">
        <v>3</v>
      </c>
      <c r="AD76" s="3">
        <v>641</v>
      </c>
      <c r="AE76" s="3">
        <v>302</v>
      </c>
      <c r="AF76" s="3">
        <v>92</v>
      </c>
      <c r="AG76" s="3">
        <v>101</v>
      </c>
      <c r="AH76" s="3">
        <v>89</v>
      </c>
      <c r="AI76" s="3">
        <v>109</v>
      </c>
      <c r="AJ76" s="3">
        <v>117</v>
      </c>
      <c r="AK76" s="3">
        <v>133</v>
      </c>
    </row>
    <row r="77" s="1" customFormat="1" customHeight="1" spans="1:37">
      <c r="A77" s="3">
        <v>73</v>
      </c>
      <c r="B77" s="3" t="s">
        <v>335</v>
      </c>
      <c r="C77" s="3" t="s">
        <v>57</v>
      </c>
      <c r="D77" s="3" t="s">
        <v>17</v>
      </c>
      <c r="E77" s="3" t="s">
        <v>82</v>
      </c>
      <c r="F77" s="3" t="s">
        <v>336</v>
      </c>
      <c r="G77" s="11" t="s">
        <v>337</v>
      </c>
      <c r="H77" s="12" t="s">
        <v>338</v>
      </c>
      <c r="I77" s="15">
        <v>5240</v>
      </c>
      <c r="J77" s="16">
        <v>2099.69</v>
      </c>
      <c r="K77" s="16">
        <v>15</v>
      </c>
      <c r="L77" s="16">
        <v>12</v>
      </c>
      <c r="M77" s="15">
        <f t="shared" si="3"/>
        <v>60</v>
      </c>
      <c r="N77" s="3"/>
      <c r="O77" s="3"/>
      <c r="P77" s="3"/>
      <c r="Q77" s="3"/>
      <c r="R77" s="3"/>
      <c r="S77" s="3"/>
      <c r="T77" s="3"/>
      <c r="U77" s="3"/>
      <c r="V77" s="3"/>
      <c r="W77" s="16">
        <v>6</v>
      </c>
      <c r="X77" s="16">
        <v>1</v>
      </c>
      <c r="Y77" s="16">
        <v>1</v>
      </c>
      <c r="Z77" s="16">
        <v>1</v>
      </c>
      <c r="AA77" s="16">
        <v>1</v>
      </c>
      <c r="AB77" s="16">
        <v>1</v>
      </c>
      <c r="AC77" s="16">
        <v>1</v>
      </c>
      <c r="AD77" s="3">
        <v>60</v>
      </c>
      <c r="AE77" s="3">
        <v>26</v>
      </c>
      <c r="AF77" s="3">
        <v>8</v>
      </c>
      <c r="AG77" s="3">
        <v>5</v>
      </c>
      <c r="AH77" s="3">
        <v>4</v>
      </c>
      <c r="AI77" s="3">
        <v>19</v>
      </c>
      <c r="AJ77" s="3">
        <v>11</v>
      </c>
      <c r="AK77" s="3">
        <v>13</v>
      </c>
    </row>
    <row r="78" s="1" customFormat="1" customHeight="1" spans="1:37">
      <c r="A78" s="10">
        <v>74</v>
      </c>
      <c r="B78" s="3" t="s">
        <v>339</v>
      </c>
      <c r="C78" s="3" t="s">
        <v>57</v>
      </c>
      <c r="D78" s="3" t="s">
        <v>17</v>
      </c>
      <c r="E78" s="3" t="s">
        <v>58</v>
      </c>
      <c r="F78" s="3" t="s">
        <v>340</v>
      </c>
      <c r="G78" s="11" t="s">
        <v>341</v>
      </c>
      <c r="H78" s="12" t="s">
        <v>342</v>
      </c>
      <c r="I78" s="15">
        <v>27900</v>
      </c>
      <c r="J78" s="16">
        <v>8647</v>
      </c>
      <c r="K78" s="16">
        <v>91</v>
      </c>
      <c r="L78" s="16">
        <v>90</v>
      </c>
      <c r="M78" s="15">
        <f t="shared" si="3"/>
        <v>1694</v>
      </c>
      <c r="N78" s="3"/>
      <c r="O78" s="3"/>
      <c r="P78" s="3"/>
      <c r="Q78" s="3"/>
      <c r="R78" s="3"/>
      <c r="S78" s="3"/>
      <c r="T78" s="3"/>
      <c r="U78" s="3"/>
      <c r="V78" s="3"/>
      <c r="W78" s="16">
        <v>32</v>
      </c>
      <c r="X78" s="16">
        <v>0</v>
      </c>
      <c r="Y78" s="16">
        <v>0</v>
      </c>
      <c r="Z78" s="16">
        <v>11</v>
      </c>
      <c r="AA78" s="16">
        <v>11</v>
      </c>
      <c r="AB78" s="16">
        <v>10</v>
      </c>
      <c r="AC78" s="16">
        <v>0</v>
      </c>
      <c r="AD78" s="3">
        <v>1694</v>
      </c>
      <c r="AE78" s="3">
        <v>853</v>
      </c>
      <c r="AF78" s="3">
        <v>0</v>
      </c>
      <c r="AG78" s="3">
        <v>0</v>
      </c>
      <c r="AH78" s="3">
        <v>577</v>
      </c>
      <c r="AI78" s="3">
        <v>609</v>
      </c>
      <c r="AJ78" s="3">
        <v>508</v>
      </c>
      <c r="AK78" s="3">
        <v>0</v>
      </c>
    </row>
    <row r="79" s="1" customFormat="1" customHeight="1" spans="1:37">
      <c r="A79" s="3">
        <v>75</v>
      </c>
      <c r="B79" s="3" t="s">
        <v>343</v>
      </c>
      <c r="C79" s="3" t="s">
        <v>57</v>
      </c>
      <c r="D79" s="3" t="s">
        <v>17</v>
      </c>
      <c r="E79" s="3" t="s">
        <v>58</v>
      </c>
      <c r="F79" s="3" t="s">
        <v>344</v>
      </c>
      <c r="G79" s="11" t="s">
        <v>73</v>
      </c>
      <c r="H79" s="12" t="s">
        <v>345</v>
      </c>
      <c r="I79" s="15">
        <v>26020</v>
      </c>
      <c r="J79" s="16">
        <v>11500</v>
      </c>
      <c r="K79" s="16">
        <v>103</v>
      </c>
      <c r="L79" s="16">
        <v>102</v>
      </c>
      <c r="M79" s="15">
        <f t="shared" si="3"/>
        <v>1947</v>
      </c>
      <c r="N79" s="3"/>
      <c r="O79" s="3"/>
      <c r="P79" s="3"/>
      <c r="Q79" s="3"/>
      <c r="R79" s="3"/>
      <c r="S79" s="3"/>
      <c r="T79" s="3"/>
      <c r="U79" s="3"/>
      <c r="V79" s="3"/>
      <c r="W79" s="16">
        <v>39</v>
      </c>
      <c r="X79" s="16">
        <v>16</v>
      </c>
      <c r="Y79" s="16">
        <v>14</v>
      </c>
      <c r="Z79" s="16">
        <v>0</v>
      </c>
      <c r="AA79" s="16">
        <v>0</v>
      </c>
      <c r="AB79" s="16">
        <v>0</v>
      </c>
      <c r="AC79" s="16">
        <v>9</v>
      </c>
      <c r="AD79" s="3">
        <v>1947</v>
      </c>
      <c r="AE79" s="3">
        <v>948</v>
      </c>
      <c r="AF79" s="3">
        <v>781</v>
      </c>
      <c r="AG79" s="3">
        <v>643</v>
      </c>
      <c r="AH79" s="3">
        <v>0</v>
      </c>
      <c r="AI79" s="3">
        <v>0</v>
      </c>
      <c r="AJ79" s="3">
        <v>0</v>
      </c>
      <c r="AK79" s="3">
        <v>523</v>
      </c>
    </row>
    <row r="80" s="1" customFormat="1" customHeight="1" spans="1:37">
      <c r="A80" s="10">
        <v>76</v>
      </c>
      <c r="B80" s="3" t="s">
        <v>346</v>
      </c>
      <c r="C80" s="3" t="s">
        <v>57</v>
      </c>
      <c r="D80" s="3" t="s">
        <v>17</v>
      </c>
      <c r="E80" s="3" t="s">
        <v>58</v>
      </c>
      <c r="F80" s="3" t="s">
        <v>347</v>
      </c>
      <c r="G80" s="11" t="s">
        <v>348</v>
      </c>
      <c r="H80" s="12" t="s">
        <v>349</v>
      </c>
      <c r="I80" s="15">
        <v>18336</v>
      </c>
      <c r="J80" s="16">
        <v>12431.08</v>
      </c>
      <c r="K80" s="16">
        <v>102</v>
      </c>
      <c r="L80" s="16">
        <v>102</v>
      </c>
      <c r="M80" s="15">
        <f t="shared" si="3"/>
        <v>1638</v>
      </c>
      <c r="N80" s="3"/>
      <c r="O80" s="3"/>
      <c r="P80" s="3"/>
      <c r="Q80" s="3"/>
      <c r="R80" s="3"/>
      <c r="S80" s="3"/>
      <c r="T80" s="3"/>
      <c r="U80" s="3"/>
      <c r="V80" s="3"/>
      <c r="W80" s="16">
        <v>36</v>
      </c>
      <c r="X80" s="16">
        <v>7</v>
      </c>
      <c r="Y80" s="16">
        <v>7</v>
      </c>
      <c r="Z80" s="16">
        <v>7</v>
      </c>
      <c r="AA80" s="16">
        <v>6</v>
      </c>
      <c r="AB80" s="16">
        <v>5</v>
      </c>
      <c r="AC80" s="16">
        <v>4</v>
      </c>
      <c r="AD80" s="3">
        <v>1638</v>
      </c>
      <c r="AE80" s="3">
        <v>829</v>
      </c>
      <c r="AF80" s="3">
        <v>308</v>
      </c>
      <c r="AG80" s="3">
        <v>317</v>
      </c>
      <c r="AH80" s="3">
        <v>303</v>
      </c>
      <c r="AI80" s="3">
        <v>277</v>
      </c>
      <c r="AJ80" s="3">
        <v>231</v>
      </c>
      <c r="AK80" s="3">
        <v>202</v>
      </c>
    </row>
    <row r="81" s="1" customFormat="1" customHeight="1" spans="1:37">
      <c r="A81" s="3">
        <v>77</v>
      </c>
      <c r="B81" s="3" t="s">
        <v>350</v>
      </c>
      <c r="C81" s="3" t="s">
        <v>57</v>
      </c>
      <c r="D81" s="3" t="s">
        <v>17</v>
      </c>
      <c r="E81" s="3" t="s">
        <v>63</v>
      </c>
      <c r="F81" s="3" t="s">
        <v>351</v>
      </c>
      <c r="G81" s="11" t="s">
        <v>352</v>
      </c>
      <c r="H81" s="12" t="s">
        <v>353</v>
      </c>
      <c r="I81" s="15">
        <v>6950</v>
      </c>
      <c r="J81" s="16">
        <v>2763</v>
      </c>
      <c r="K81" s="16">
        <v>25</v>
      </c>
      <c r="L81" s="16">
        <v>24</v>
      </c>
      <c r="M81" s="15">
        <f t="shared" si="3"/>
        <v>128</v>
      </c>
      <c r="N81" s="3"/>
      <c r="O81" s="3"/>
      <c r="P81" s="3"/>
      <c r="Q81" s="3"/>
      <c r="R81" s="3"/>
      <c r="S81" s="3"/>
      <c r="T81" s="3"/>
      <c r="U81" s="3"/>
      <c r="V81" s="3"/>
      <c r="W81" s="16">
        <v>6</v>
      </c>
      <c r="X81" s="16">
        <v>1</v>
      </c>
      <c r="Y81" s="16">
        <v>1</v>
      </c>
      <c r="Z81" s="16">
        <v>1</v>
      </c>
      <c r="AA81" s="16">
        <v>1</v>
      </c>
      <c r="AB81" s="16">
        <v>1</v>
      </c>
      <c r="AC81" s="16">
        <v>1</v>
      </c>
      <c r="AD81" s="3">
        <v>128</v>
      </c>
      <c r="AE81" s="3">
        <v>60</v>
      </c>
      <c r="AF81" s="3">
        <v>8</v>
      </c>
      <c r="AG81" s="3">
        <v>14</v>
      </c>
      <c r="AH81" s="3">
        <v>25</v>
      </c>
      <c r="AI81" s="3">
        <v>24</v>
      </c>
      <c r="AJ81" s="3">
        <v>23</v>
      </c>
      <c r="AK81" s="3">
        <v>34</v>
      </c>
    </row>
    <row r="82" s="1" customFormat="1" customHeight="1" spans="1:37">
      <c r="A82" s="10">
        <v>78</v>
      </c>
      <c r="B82" s="3" t="s">
        <v>354</v>
      </c>
      <c r="C82" s="3" t="s">
        <v>57</v>
      </c>
      <c r="D82" s="3" t="s">
        <v>17</v>
      </c>
      <c r="E82" s="3" t="s">
        <v>82</v>
      </c>
      <c r="F82" s="3" t="s">
        <v>355</v>
      </c>
      <c r="G82" s="11" t="s">
        <v>356</v>
      </c>
      <c r="H82" s="12" t="s">
        <v>357</v>
      </c>
      <c r="I82" s="15">
        <v>6670</v>
      </c>
      <c r="J82" s="16">
        <v>3040</v>
      </c>
      <c r="K82" s="16">
        <v>16</v>
      </c>
      <c r="L82" s="16">
        <v>15</v>
      </c>
      <c r="M82" s="15">
        <f t="shared" si="3"/>
        <v>98</v>
      </c>
      <c r="N82" s="3"/>
      <c r="O82" s="3"/>
      <c r="P82" s="3"/>
      <c r="Q82" s="3"/>
      <c r="R82" s="3"/>
      <c r="S82" s="3"/>
      <c r="T82" s="3"/>
      <c r="U82" s="3"/>
      <c r="V82" s="3"/>
      <c r="W82" s="16">
        <v>6</v>
      </c>
      <c r="X82" s="16">
        <v>1</v>
      </c>
      <c r="Y82" s="16">
        <v>1</v>
      </c>
      <c r="Z82" s="16">
        <v>1</v>
      </c>
      <c r="AA82" s="16">
        <v>1</v>
      </c>
      <c r="AB82" s="16">
        <v>1</v>
      </c>
      <c r="AC82" s="16">
        <v>1</v>
      </c>
      <c r="AD82" s="3">
        <v>98</v>
      </c>
      <c r="AE82" s="3">
        <v>43</v>
      </c>
      <c r="AF82" s="3">
        <v>8</v>
      </c>
      <c r="AG82" s="3">
        <v>9</v>
      </c>
      <c r="AH82" s="3">
        <v>16</v>
      </c>
      <c r="AI82" s="3">
        <v>16</v>
      </c>
      <c r="AJ82" s="3">
        <v>23</v>
      </c>
      <c r="AK82" s="3">
        <v>26</v>
      </c>
    </row>
    <row r="83" s="1" customFormat="1" customHeight="1" spans="1:37">
      <c r="A83" s="3">
        <v>79</v>
      </c>
      <c r="B83" s="3" t="s">
        <v>358</v>
      </c>
      <c r="C83" s="3" t="s">
        <v>57</v>
      </c>
      <c r="D83" s="3" t="s">
        <v>17</v>
      </c>
      <c r="E83" s="3" t="s">
        <v>58</v>
      </c>
      <c r="F83" s="3" t="s">
        <v>359</v>
      </c>
      <c r="G83" s="11" t="s">
        <v>360</v>
      </c>
      <c r="H83" s="12" t="s">
        <v>361</v>
      </c>
      <c r="I83" s="15">
        <v>29000</v>
      </c>
      <c r="J83" s="16">
        <v>10685.64</v>
      </c>
      <c r="K83" s="16">
        <v>111</v>
      </c>
      <c r="L83" s="16">
        <v>106</v>
      </c>
      <c r="M83" s="15">
        <f t="shared" si="3"/>
        <v>1587</v>
      </c>
      <c r="N83" s="3"/>
      <c r="O83" s="3"/>
      <c r="P83" s="3"/>
      <c r="Q83" s="3"/>
      <c r="R83" s="3"/>
      <c r="S83" s="3"/>
      <c r="T83" s="3"/>
      <c r="U83" s="3"/>
      <c r="V83" s="3"/>
      <c r="W83" s="16">
        <v>34</v>
      </c>
      <c r="X83" s="16">
        <v>4</v>
      </c>
      <c r="Y83" s="16">
        <v>6</v>
      </c>
      <c r="Z83" s="16">
        <v>6</v>
      </c>
      <c r="AA83" s="16">
        <v>6</v>
      </c>
      <c r="AB83" s="16">
        <v>6</v>
      </c>
      <c r="AC83" s="16">
        <v>6</v>
      </c>
      <c r="AD83" s="3">
        <v>1587</v>
      </c>
      <c r="AE83" s="3">
        <v>794</v>
      </c>
      <c r="AF83" s="3">
        <v>193</v>
      </c>
      <c r="AG83" s="3">
        <v>294</v>
      </c>
      <c r="AH83" s="3">
        <v>286</v>
      </c>
      <c r="AI83" s="3">
        <v>248</v>
      </c>
      <c r="AJ83" s="3">
        <v>291</v>
      </c>
      <c r="AK83" s="3">
        <v>275</v>
      </c>
    </row>
    <row r="84" s="1" customFormat="1" customHeight="1" spans="1:37">
      <c r="A84" s="10">
        <v>80</v>
      </c>
      <c r="B84" s="3" t="s">
        <v>362</v>
      </c>
      <c r="C84" s="3" t="s">
        <v>57</v>
      </c>
      <c r="D84" s="3" t="s">
        <v>17</v>
      </c>
      <c r="E84" s="3" t="s">
        <v>58</v>
      </c>
      <c r="F84" s="3" t="s">
        <v>363</v>
      </c>
      <c r="G84" s="11" t="s">
        <v>364</v>
      </c>
      <c r="H84" s="12" t="s">
        <v>365</v>
      </c>
      <c r="I84" s="15">
        <v>22000</v>
      </c>
      <c r="J84" s="16">
        <v>11043.41</v>
      </c>
      <c r="K84" s="16">
        <v>75</v>
      </c>
      <c r="L84" s="16">
        <v>71</v>
      </c>
      <c r="M84" s="15">
        <f t="shared" si="3"/>
        <v>1030</v>
      </c>
      <c r="N84" s="3"/>
      <c r="O84" s="3"/>
      <c r="P84" s="3"/>
      <c r="Q84" s="3"/>
      <c r="R84" s="3"/>
      <c r="S84" s="3"/>
      <c r="T84" s="3"/>
      <c r="U84" s="3"/>
      <c r="V84" s="3"/>
      <c r="W84" s="16">
        <v>23</v>
      </c>
      <c r="X84" s="16">
        <v>9</v>
      </c>
      <c r="Y84" s="16">
        <v>5</v>
      </c>
      <c r="Z84" s="16">
        <v>3</v>
      </c>
      <c r="AA84" s="16">
        <v>2</v>
      </c>
      <c r="AB84" s="16">
        <v>2</v>
      </c>
      <c r="AC84" s="16">
        <v>2</v>
      </c>
      <c r="AD84" s="3">
        <v>1030</v>
      </c>
      <c r="AE84" s="3">
        <v>462</v>
      </c>
      <c r="AF84" s="3">
        <v>412</v>
      </c>
      <c r="AG84" s="3">
        <v>233</v>
      </c>
      <c r="AH84" s="3">
        <v>120</v>
      </c>
      <c r="AI84" s="3">
        <v>92</v>
      </c>
      <c r="AJ84" s="3">
        <v>79</v>
      </c>
      <c r="AK84" s="3">
        <v>94</v>
      </c>
    </row>
    <row r="85" s="1" customFormat="1" customHeight="1" spans="1:37">
      <c r="A85" s="3">
        <v>81</v>
      </c>
      <c r="B85" s="3" t="s">
        <v>366</v>
      </c>
      <c r="C85" s="3" t="s">
        <v>57</v>
      </c>
      <c r="D85" s="3" t="s">
        <v>17</v>
      </c>
      <c r="E85" s="3" t="s">
        <v>63</v>
      </c>
      <c r="F85" s="3" t="s">
        <v>367</v>
      </c>
      <c r="G85" s="11" t="s">
        <v>368</v>
      </c>
      <c r="H85" s="12" t="s">
        <v>369</v>
      </c>
      <c r="I85" s="15">
        <v>17493.3</v>
      </c>
      <c r="J85" s="16">
        <v>10083.33</v>
      </c>
      <c r="K85" s="16">
        <v>46</v>
      </c>
      <c r="L85" s="16">
        <v>43</v>
      </c>
      <c r="M85" s="15">
        <f t="shared" si="3"/>
        <v>577</v>
      </c>
      <c r="N85" s="3"/>
      <c r="O85" s="3"/>
      <c r="P85" s="3"/>
      <c r="Q85" s="3"/>
      <c r="R85" s="3"/>
      <c r="S85" s="3"/>
      <c r="T85" s="3"/>
      <c r="U85" s="3"/>
      <c r="V85" s="3"/>
      <c r="W85" s="16">
        <v>14</v>
      </c>
      <c r="X85" s="16">
        <v>2</v>
      </c>
      <c r="Y85" s="16">
        <v>2</v>
      </c>
      <c r="Z85" s="16">
        <v>2</v>
      </c>
      <c r="AA85" s="16">
        <v>3</v>
      </c>
      <c r="AB85" s="16">
        <v>2</v>
      </c>
      <c r="AC85" s="16">
        <v>3</v>
      </c>
      <c r="AD85" s="3">
        <v>577</v>
      </c>
      <c r="AE85" s="3">
        <v>288</v>
      </c>
      <c r="AF85" s="3">
        <v>85</v>
      </c>
      <c r="AG85" s="3">
        <v>94</v>
      </c>
      <c r="AH85" s="3">
        <v>86</v>
      </c>
      <c r="AI85" s="3">
        <v>108</v>
      </c>
      <c r="AJ85" s="3">
        <v>83</v>
      </c>
      <c r="AK85" s="3">
        <v>121</v>
      </c>
    </row>
    <row r="86" s="1" customFormat="1" customHeight="1" spans="1:37">
      <c r="A86" s="10">
        <v>82</v>
      </c>
      <c r="B86" s="3" t="s">
        <v>370</v>
      </c>
      <c r="C86" s="3" t="s">
        <v>57</v>
      </c>
      <c r="D86" s="3" t="s">
        <v>17</v>
      </c>
      <c r="E86" s="3" t="s">
        <v>82</v>
      </c>
      <c r="F86" s="3" t="s">
        <v>371</v>
      </c>
      <c r="G86" s="11" t="s">
        <v>372</v>
      </c>
      <c r="H86" s="12" t="s">
        <v>373</v>
      </c>
      <c r="I86" s="15">
        <v>11004</v>
      </c>
      <c r="J86" s="16">
        <v>1746.88</v>
      </c>
      <c r="K86" s="16">
        <v>17</v>
      </c>
      <c r="L86" s="16">
        <v>16</v>
      </c>
      <c r="M86" s="15">
        <f t="shared" si="3"/>
        <v>60</v>
      </c>
      <c r="N86" s="3"/>
      <c r="O86" s="3"/>
      <c r="P86" s="3"/>
      <c r="Q86" s="3"/>
      <c r="R86" s="3"/>
      <c r="S86" s="3"/>
      <c r="T86" s="3"/>
      <c r="U86" s="3"/>
      <c r="V86" s="3"/>
      <c r="W86" s="16">
        <v>6</v>
      </c>
      <c r="X86" s="16">
        <v>1</v>
      </c>
      <c r="Y86" s="16">
        <v>1</v>
      </c>
      <c r="Z86" s="16">
        <v>1</v>
      </c>
      <c r="AA86" s="16">
        <v>1</v>
      </c>
      <c r="AB86" s="16">
        <v>1</v>
      </c>
      <c r="AC86" s="16">
        <v>1</v>
      </c>
      <c r="AD86" s="3">
        <v>60</v>
      </c>
      <c r="AE86" s="3">
        <v>23</v>
      </c>
      <c r="AF86" s="3">
        <v>6</v>
      </c>
      <c r="AG86" s="3">
        <v>11</v>
      </c>
      <c r="AH86" s="3">
        <v>12</v>
      </c>
      <c r="AI86" s="3">
        <v>8</v>
      </c>
      <c r="AJ86" s="3">
        <v>13</v>
      </c>
      <c r="AK86" s="3">
        <v>10</v>
      </c>
    </row>
    <row r="87" s="1" customFormat="1" customHeight="1" spans="1:37">
      <c r="A87" s="3">
        <v>83</v>
      </c>
      <c r="B87" s="3" t="s">
        <v>374</v>
      </c>
      <c r="C87" s="3" t="s">
        <v>57</v>
      </c>
      <c r="D87" s="3" t="s">
        <v>17</v>
      </c>
      <c r="E87" s="3" t="s">
        <v>82</v>
      </c>
      <c r="F87" s="3" t="s">
        <v>375</v>
      </c>
      <c r="G87" s="11" t="s">
        <v>376</v>
      </c>
      <c r="H87" s="12" t="s">
        <v>377</v>
      </c>
      <c r="I87" s="15">
        <v>8637</v>
      </c>
      <c r="J87" s="16">
        <v>3095</v>
      </c>
      <c r="K87" s="16">
        <v>19</v>
      </c>
      <c r="L87" s="16">
        <v>18</v>
      </c>
      <c r="M87" s="15">
        <f t="shared" si="3"/>
        <v>142</v>
      </c>
      <c r="N87" s="3"/>
      <c r="O87" s="3"/>
      <c r="P87" s="3"/>
      <c r="Q87" s="3"/>
      <c r="R87" s="3"/>
      <c r="S87" s="3"/>
      <c r="T87" s="3"/>
      <c r="U87" s="3"/>
      <c r="V87" s="3"/>
      <c r="W87" s="16">
        <v>6</v>
      </c>
      <c r="X87" s="16">
        <v>1</v>
      </c>
      <c r="Y87" s="16">
        <v>1</v>
      </c>
      <c r="Z87" s="16">
        <v>1</v>
      </c>
      <c r="AA87" s="16">
        <v>1</v>
      </c>
      <c r="AB87" s="16">
        <v>1</v>
      </c>
      <c r="AC87" s="16">
        <v>1</v>
      </c>
      <c r="AD87" s="3">
        <v>142</v>
      </c>
      <c r="AE87" s="3">
        <v>67</v>
      </c>
      <c r="AF87" s="3">
        <v>22</v>
      </c>
      <c r="AG87" s="3">
        <v>23</v>
      </c>
      <c r="AH87" s="3">
        <v>19</v>
      </c>
      <c r="AI87" s="3">
        <v>23</v>
      </c>
      <c r="AJ87" s="3">
        <v>27</v>
      </c>
      <c r="AK87" s="3">
        <v>28</v>
      </c>
    </row>
    <row r="88" s="1" customFormat="1" customHeight="1" spans="1:37">
      <c r="A88" s="10">
        <v>84</v>
      </c>
      <c r="B88" s="3" t="s">
        <v>378</v>
      </c>
      <c r="C88" s="3" t="s">
        <v>57</v>
      </c>
      <c r="D88" s="3" t="s">
        <v>17</v>
      </c>
      <c r="E88" s="3" t="s">
        <v>58</v>
      </c>
      <c r="F88" s="3" t="s">
        <v>379</v>
      </c>
      <c r="G88" s="11" t="s">
        <v>380</v>
      </c>
      <c r="H88" s="12" t="s">
        <v>381</v>
      </c>
      <c r="I88" s="15">
        <v>10640.6</v>
      </c>
      <c r="J88" s="16">
        <v>6943.59</v>
      </c>
      <c r="K88" s="16">
        <v>124</v>
      </c>
      <c r="L88" s="16">
        <v>121</v>
      </c>
      <c r="M88" s="15">
        <f t="shared" si="3"/>
        <v>1999</v>
      </c>
      <c r="N88" s="3"/>
      <c r="O88" s="3"/>
      <c r="P88" s="3"/>
      <c r="Q88" s="3"/>
      <c r="R88" s="3"/>
      <c r="S88" s="3"/>
      <c r="T88" s="3"/>
      <c r="U88" s="3"/>
      <c r="V88" s="3"/>
      <c r="W88" s="16">
        <v>41</v>
      </c>
      <c r="X88" s="16">
        <v>7</v>
      </c>
      <c r="Y88" s="16">
        <v>7</v>
      </c>
      <c r="Z88" s="16">
        <v>7</v>
      </c>
      <c r="AA88" s="16">
        <v>6</v>
      </c>
      <c r="AB88" s="16">
        <v>7</v>
      </c>
      <c r="AC88" s="16">
        <v>7</v>
      </c>
      <c r="AD88" s="3">
        <v>1999</v>
      </c>
      <c r="AE88" s="3">
        <v>1017</v>
      </c>
      <c r="AF88" s="3">
        <v>303</v>
      </c>
      <c r="AG88" s="3">
        <v>320</v>
      </c>
      <c r="AH88" s="3">
        <v>318</v>
      </c>
      <c r="AI88" s="3">
        <v>318</v>
      </c>
      <c r="AJ88" s="3">
        <v>360</v>
      </c>
      <c r="AK88" s="3">
        <v>380</v>
      </c>
    </row>
    <row r="89" s="1" customFormat="1" customHeight="1" spans="1:37">
      <c r="A89" s="3">
        <v>85</v>
      </c>
      <c r="B89" s="3" t="s">
        <v>382</v>
      </c>
      <c r="C89" s="3" t="s">
        <v>57</v>
      </c>
      <c r="D89" s="3" t="s">
        <v>17</v>
      </c>
      <c r="E89" s="3" t="s">
        <v>63</v>
      </c>
      <c r="F89" s="3" t="s">
        <v>383</v>
      </c>
      <c r="G89" s="13" t="s">
        <v>384</v>
      </c>
      <c r="H89" s="14" t="s">
        <v>385</v>
      </c>
      <c r="I89" s="15">
        <v>5629</v>
      </c>
      <c r="J89" s="16">
        <v>3463.45</v>
      </c>
      <c r="K89" s="16">
        <v>21</v>
      </c>
      <c r="L89" s="16">
        <v>18</v>
      </c>
      <c r="M89" s="15">
        <f t="shared" si="3"/>
        <v>131</v>
      </c>
      <c r="N89" s="3"/>
      <c r="O89" s="3"/>
      <c r="P89" s="3"/>
      <c r="Q89" s="3"/>
      <c r="R89" s="3"/>
      <c r="S89" s="3"/>
      <c r="T89" s="3"/>
      <c r="U89" s="3"/>
      <c r="V89" s="3"/>
      <c r="W89" s="16">
        <v>6</v>
      </c>
      <c r="X89" s="16">
        <v>1</v>
      </c>
      <c r="Y89" s="16">
        <v>1</v>
      </c>
      <c r="Z89" s="16">
        <v>1</v>
      </c>
      <c r="AA89" s="16">
        <v>1</v>
      </c>
      <c r="AB89" s="16">
        <v>1</v>
      </c>
      <c r="AC89" s="16">
        <v>1</v>
      </c>
      <c r="AD89" s="3">
        <v>131</v>
      </c>
      <c r="AE89" s="3">
        <v>68</v>
      </c>
      <c r="AF89" s="3">
        <v>19</v>
      </c>
      <c r="AG89" s="3">
        <v>17</v>
      </c>
      <c r="AH89" s="3">
        <v>19</v>
      </c>
      <c r="AI89" s="3">
        <v>23</v>
      </c>
      <c r="AJ89" s="3">
        <v>14</v>
      </c>
      <c r="AK89" s="3">
        <v>39</v>
      </c>
    </row>
    <row r="90" s="1" customFormat="1" customHeight="1" spans="1:37">
      <c r="A90" s="10">
        <v>86</v>
      </c>
      <c r="B90" s="3" t="s">
        <v>386</v>
      </c>
      <c r="C90" s="3" t="s">
        <v>57</v>
      </c>
      <c r="D90" s="3" t="s">
        <v>17</v>
      </c>
      <c r="E90" s="3" t="s">
        <v>82</v>
      </c>
      <c r="F90" s="3" t="s">
        <v>387</v>
      </c>
      <c r="G90" s="11" t="s">
        <v>388</v>
      </c>
      <c r="H90" s="12" t="s">
        <v>389</v>
      </c>
      <c r="I90" s="15">
        <v>5884.1</v>
      </c>
      <c r="J90" s="16">
        <v>3600.21</v>
      </c>
      <c r="K90" s="16">
        <v>16</v>
      </c>
      <c r="L90" s="16">
        <v>14</v>
      </c>
      <c r="M90" s="15">
        <f t="shared" si="3"/>
        <v>69</v>
      </c>
      <c r="N90" s="3"/>
      <c r="O90" s="3"/>
      <c r="P90" s="3"/>
      <c r="Q90" s="3"/>
      <c r="R90" s="3"/>
      <c r="S90" s="3"/>
      <c r="T90" s="3"/>
      <c r="U90" s="3"/>
      <c r="V90" s="3"/>
      <c r="W90" s="16">
        <v>6</v>
      </c>
      <c r="X90" s="16">
        <v>1</v>
      </c>
      <c r="Y90" s="16">
        <v>1</v>
      </c>
      <c r="Z90" s="16">
        <v>1</v>
      </c>
      <c r="AA90" s="16">
        <v>1</v>
      </c>
      <c r="AB90" s="16">
        <v>1</v>
      </c>
      <c r="AC90" s="16">
        <v>1</v>
      </c>
      <c r="AD90" s="3">
        <v>69</v>
      </c>
      <c r="AE90" s="3">
        <v>30</v>
      </c>
      <c r="AF90" s="3">
        <v>6</v>
      </c>
      <c r="AG90" s="3">
        <v>7</v>
      </c>
      <c r="AH90" s="3">
        <v>11</v>
      </c>
      <c r="AI90" s="3">
        <v>12</v>
      </c>
      <c r="AJ90" s="3">
        <v>14</v>
      </c>
      <c r="AK90" s="3">
        <v>19</v>
      </c>
    </row>
    <row r="91" s="1" customFormat="1" customHeight="1" spans="1:37">
      <c r="A91" s="3">
        <v>87</v>
      </c>
      <c r="B91" s="3" t="s">
        <v>390</v>
      </c>
      <c r="C91" s="3" t="s">
        <v>57</v>
      </c>
      <c r="D91" s="3" t="s">
        <v>17</v>
      </c>
      <c r="E91" s="3" t="s">
        <v>82</v>
      </c>
      <c r="F91" s="3" t="s">
        <v>391</v>
      </c>
      <c r="G91" s="13" t="s">
        <v>392</v>
      </c>
      <c r="H91" s="14" t="s">
        <v>393</v>
      </c>
      <c r="I91" s="15">
        <v>14807.37</v>
      </c>
      <c r="J91" s="16">
        <v>6561.15</v>
      </c>
      <c r="K91" s="16">
        <v>21</v>
      </c>
      <c r="L91" s="16">
        <v>20</v>
      </c>
      <c r="M91" s="15">
        <f t="shared" si="3"/>
        <v>146</v>
      </c>
      <c r="N91" s="3"/>
      <c r="O91" s="3"/>
      <c r="P91" s="3"/>
      <c r="Q91" s="3"/>
      <c r="R91" s="3"/>
      <c r="S91" s="3"/>
      <c r="T91" s="3"/>
      <c r="U91" s="3"/>
      <c r="V91" s="3"/>
      <c r="W91" s="16">
        <v>6</v>
      </c>
      <c r="X91" s="16">
        <v>1</v>
      </c>
      <c r="Y91" s="16">
        <v>1</v>
      </c>
      <c r="Z91" s="16">
        <v>1</v>
      </c>
      <c r="AA91" s="16">
        <v>1</v>
      </c>
      <c r="AB91" s="16">
        <v>1</v>
      </c>
      <c r="AC91" s="16">
        <v>1</v>
      </c>
      <c r="AD91" s="3">
        <v>146</v>
      </c>
      <c r="AE91" s="3">
        <v>72</v>
      </c>
      <c r="AF91" s="3">
        <v>17</v>
      </c>
      <c r="AG91" s="3">
        <v>12</v>
      </c>
      <c r="AH91" s="3">
        <v>25</v>
      </c>
      <c r="AI91" s="3">
        <v>32</v>
      </c>
      <c r="AJ91" s="3">
        <v>30</v>
      </c>
      <c r="AK91" s="3">
        <v>30</v>
      </c>
    </row>
    <row r="92" s="1" customFormat="1" customHeight="1" spans="1:37">
      <c r="A92" s="10">
        <v>88</v>
      </c>
      <c r="B92" s="3" t="s">
        <v>394</v>
      </c>
      <c r="C92" s="3" t="s">
        <v>57</v>
      </c>
      <c r="D92" s="3" t="s">
        <v>17</v>
      </c>
      <c r="E92" s="3" t="s">
        <v>58</v>
      </c>
      <c r="F92" s="3" t="s">
        <v>395</v>
      </c>
      <c r="G92" s="11" t="s">
        <v>396</v>
      </c>
      <c r="H92" s="12" t="s">
        <v>397</v>
      </c>
      <c r="I92" s="15">
        <v>7777</v>
      </c>
      <c r="J92" s="16">
        <v>4123.41</v>
      </c>
      <c r="K92" s="16">
        <v>38</v>
      </c>
      <c r="L92" s="16">
        <v>34</v>
      </c>
      <c r="M92" s="15">
        <f t="shared" si="3"/>
        <v>305</v>
      </c>
      <c r="N92" s="3"/>
      <c r="O92" s="3"/>
      <c r="P92" s="3"/>
      <c r="Q92" s="3"/>
      <c r="R92" s="3"/>
      <c r="S92" s="3"/>
      <c r="T92" s="3"/>
      <c r="U92" s="3"/>
      <c r="V92" s="3"/>
      <c r="W92" s="16">
        <v>9</v>
      </c>
      <c r="X92" s="16">
        <v>1</v>
      </c>
      <c r="Y92" s="16">
        <v>1</v>
      </c>
      <c r="Z92" s="16">
        <v>1</v>
      </c>
      <c r="AA92" s="16">
        <v>2</v>
      </c>
      <c r="AB92" s="16">
        <v>2</v>
      </c>
      <c r="AC92" s="16">
        <v>2</v>
      </c>
      <c r="AD92" s="3">
        <v>305</v>
      </c>
      <c r="AE92" s="3">
        <v>149</v>
      </c>
      <c r="AF92" s="3">
        <v>32</v>
      </c>
      <c r="AG92" s="3">
        <v>43</v>
      </c>
      <c r="AH92" s="3">
        <v>50</v>
      </c>
      <c r="AI92" s="3">
        <v>50</v>
      </c>
      <c r="AJ92" s="3">
        <v>68</v>
      </c>
      <c r="AK92" s="3">
        <v>62</v>
      </c>
    </row>
    <row r="93" s="1" customFormat="1" customHeight="1" spans="1:37">
      <c r="A93" s="3">
        <v>89</v>
      </c>
      <c r="B93" s="3" t="s">
        <v>398</v>
      </c>
      <c r="C93" s="3" t="s">
        <v>57</v>
      </c>
      <c r="D93" s="3" t="s">
        <v>17</v>
      </c>
      <c r="E93" s="3" t="s">
        <v>58</v>
      </c>
      <c r="F93" s="3" t="s">
        <v>399</v>
      </c>
      <c r="G93" s="11" t="s">
        <v>400</v>
      </c>
      <c r="H93" s="12" t="s">
        <v>401</v>
      </c>
      <c r="I93" s="15">
        <v>11604.96</v>
      </c>
      <c r="J93" s="16">
        <v>4649.35</v>
      </c>
      <c r="K93" s="16">
        <v>43</v>
      </c>
      <c r="L93" s="16">
        <v>38</v>
      </c>
      <c r="M93" s="15">
        <f t="shared" si="3"/>
        <v>598</v>
      </c>
      <c r="N93" s="3"/>
      <c r="O93" s="3"/>
      <c r="P93" s="3"/>
      <c r="Q93" s="3"/>
      <c r="R93" s="3"/>
      <c r="S93" s="3"/>
      <c r="T93" s="3"/>
      <c r="U93" s="3"/>
      <c r="V93" s="3"/>
      <c r="W93" s="16">
        <v>15</v>
      </c>
      <c r="X93" s="16">
        <v>3</v>
      </c>
      <c r="Y93" s="16">
        <v>3</v>
      </c>
      <c r="Z93" s="16">
        <v>2</v>
      </c>
      <c r="AA93" s="16">
        <v>2</v>
      </c>
      <c r="AB93" s="16">
        <v>2</v>
      </c>
      <c r="AC93" s="16">
        <v>3</v>
      </c>
      <c r="AD93" s="3">
        <v>598</v>
      </c>
      <c r="AE93" s="3">
        <v>302</v>
      </c>
      <c r="AF93" s="3">
        <v>109</v>
      </c>
      <c r="AG93" s="3">
        <v>108</v>
      </c>
      <c r="AH93" s="3">
        <v>82</v>
      </c>
      <c r="AI93" s="3">
        <v>92</v>
      </c>
      <c r="AJ93" s="3">
        <v>98</v>
      </c>
      <c r="AK93" s="3">
        <v>109</v>
      </c>
    </row>
    <row r="94" s="1" customFormat="1" customHeight="1" spans="1:37">
      <c r="A94" s="10">
        <v>90</v>
      </c>
      <c r="B94" s="3" t="s">
        <v>402</v>
      </c>
      <c r="C94" s="3" t="s">
        <v>57</v>
      </c>
      <c r="D94" s="3" t="s">
        <v>17</v>
      </c>
      <c r="E94" s="3" t="s">
        <v>63</v>
      </c>
      <c r="F94" s="3" t="s">
        <v>403</v>
      </c>
      <c r="G94" s="11" t="s">
        <v>404</v>
      </c>
      <c r="H94" s="12" t="s">
        <v>405</v>
      </c>
      <c r="I94" s="15">
        <v>8979</v>
      </c>
      <c r="J94" s="16">
        <v>6030.56</v>
      </c>
      <c r="K94" s="16">
        <v>57</v>
      </c>
      <c r="L94" s="16">
        <v>55</v>
      </c>
      <c r="M94" s="15">
        <f t="shared" si="3"/>
        <v>661</v>
      </c>
      <c r="N94" s="3"/>
      <c r="O94" s="3"/>
      <c r="P94" s="3"/>
      <c r="Q94" s="3"/>
      <c r="R94" s="3"/>
      <c r="S94" s="3"/>
      <c r="T94" s="3"/>
      <c r="U94" s="3"/>
      <c r="V94" s="3"/>
      <c r="W94" s="16">
        <v>18</v>
      </c>
      <c r="X94" s="16">
        <v>3</v>
      </c>
      <c r="Y94" s="16">
        <v>3</v>
      </c>
      <c r="Z94" s="16">
        <v>3</v>
      </c>
      <c r="AA94" s="16">
        <v>3</v>
      </c>
      <c r="AB94" s="16">
        <v>3</v>
      </c>
      <c r="AC94" s="16">
        <v>3</v>
      </c>
      <c r="AD94" s="3">
        <v>661</v>
      </c>
      <c r="AE94" s="3">
        <v>340</v>
      </c>
      <c r="AF94" s="3">
        <v>110</v>
      </c>
      <c r="AG94" s="3">
        <v>99</v>
      </c>
      <c r="AH94" s="3">
        <v>100</v>
      </c>
      <c r="AI94" s="3">
        <v>106</v>
      </c>
      <c r="AJ94" s="3">
        <v>119</v>
      </c>
      <c r="AK94" s="3">
        <v>127</v>
      </c>
    </row>
    <row r="95" s="1" customFormat="1" customHeight="1" spans="1:37">
      <c r="A95" s="3">
        <v>91</v>
      </c>
      <c r="B95" s="3" t="s">
        <v>406</v>
      </c>
      <c r="C95" s="3" t="s">
        <v>57</v>
      </c>
      <c r="D95" s="3" t="s">
        <v>17</v>
      </c>
      <c r="E95" s="3" t="s">
        <v>58</v>
      </c>
      <c r="F95" s="3" t="s">
        <v>407</v>
      </c>
      <c r="G95" s="11" t="s">
        <v>408</v>
      </c>
      <c r="H95" s="12" t="s">
        <v>345</v>
      </c>
      <c r="I95" s="15">
        <v>18434</v>
      </c>
      <c r="J95" s="16">
        <v>9787</v>
      </c>
      <c r="K95" s="16">
        <v>42</v>
      </c>
      <c r="L95" s="16">
        <v>41</v>
      </c>
      <c r="M95" s="15">
        <f t="shared" si="3"/>
        <v>728</v>
      </c>
      <c r="N95" s="3"/>
      <c r="O95" s="3"/>
      <c r="P95" s="3"/>
      <c r="Q95" s="3"/>
      <c r="R95" s="3"/>
      <c r="S95" s="3"/>
      <c r="T95" s="3"/>
      <c r="U95" s="3"/>
      <c r="V95" s="3"/>
      <c r="W95" s="16">
        <v>14</v>
      </c>
      <c r="X95" s="16">
        <v>0</v>
      </c>
      <c r="Y95" s="16">
        <v>0</v>
      </c>
      <c r="Z95" s="16">
        <v>0</v>
      </c>
      <c r="AA95" s="16">
        <v>0</v>
      </c>
      <c r="AB95" s="16">
        <v>8</v>
      </c>
      <c r="AC95" s="16">
        <v>6</v>
      </c>
      <c r="AD95" s="3">
        <v>728</v>
      </c>
      <c r="AE95" s="3">
        <v>341</v>
      </c>
      <c r="AF95" s="3">
        <v>0</v>
      </c>
      <c r="AG95" s="3">
        <v>0</v>
      </c>
      <c r="AH95" s="3">
        <v>0</v>
      </c>
      <c r="AI95" s="3">
        <v>0</v>
      </c>
      <c r="AJ95" s="3">
        <v>395</v>
      </c>
      <c r="AK95" s="3">
        <v>333</v>
      </c>
    </row>
    <row r="96" s="1" customFormat="1" customHeight="1" spans="1:37">
      <c r="A96" s="10">
        <v>92</v>
      </c>
      <c r="B96" s="3" t="s">
        <v>409</v>
      </c>
      <c r="C96" s="3" t="s">
        <v>57</v>
      </c>
      <c r="D96" s="3" t="s">
        <v>17</v>
      </c>
      <c r="E96" s="3" t="s">
        <v>58</v>
      </c>
      <c r="F96" s="3" t="s">
        <v>410</v>
      </c>
      <c r="G96" s="11" t="s">
        <v>411</v>
      </c>
      <c r="H96" s="12" t="s">
        <v>412</v>
      </c>
      <c r="I96" s="15">
        <v>30000</v>
      </c>
      <c r="J96" s="16">
        <v>9700</v>
      </c>
      <c r="K96" s="16">
        <v>96</v>
      </c>
      <c r="L96" s="16">
        <v>95</v>
      </c>
      <c r="M96" s="15">
        <f t="shared" si="3"/>
        <v>1745</v>
      </c>
      <c r="N96" s="3"/>
      <c r="O96" s="3"/>
      <c r="P96" s="3"/>
      <c r="Q96" s="3"/>
      <c r="R96" s="3"/>
      <c r="S96" s="3"/>
      <c r="T96" s="3"/>
      <c r="U96" s="3"/>
      <c r="V96" s="3"/>
      <c r="W96" s="16">
        <v>37</v>
      </c>
      <c r="X96" s="16">
        <v>12</v>
      </c>
      <c r="Y96" s="16">
        <v>8</v>
      </c>
      <c r="Z96" s="16">
        <v>8</v>
      </c>
      <c r="AA96" s="16">
        <v>9</v>
      </c>
      <c r="AB96" s="16">
        <v>0</v>
      </c>
      <c r="AC96" s="16">
        <v>0</v>
      </c>
      <c r="AD96" s="3">
        <v>1745</v>
      </c>
      <c r="AE96" s="3">
        <v>809</v>
      </c>
      <c r="AF96" s="3">
        <v>494</v>
      </c>
      <c r="AG96" s="3">
        <v>401</v>
      </c>
      <c r="AH96" s="3">
        <v>409</v>
      </c>
      <c r="AI96" s="3">
        <v>441</v>
      </c>
      <c r="AJ96" s="3">
        <v>0</v>
      </c>
      <c r="AK96" s="3">
        <v>0</v>
      </c>
    </row>
    <row r="97" s="1" customFormat="1" customHeight="1" spans="1:37">
      <c r="A97" s="3">
        <v>93</v>
      </c>
      <c r="B97" s="3" t="s">
        <v>413</v>
      </c>
      <c r="C97" s="3" t="s">
        <v>57</v>
      </c>
      <c r="D97" s="3" t="s">
        <v>17</v>
      </c>
      <c r="E97" s="3" t="s">
        <v>82</v>
      </c>
      <c r="F97" s="3" t="s">
        <v>414</v>
      </c>
      <c r="G97" s="13" t="s">
        <v>415</v>
      </c>
      <c r="H97" s="14" t="s">
        <v>416</v>
      </c>
      <c r="I97" s="15">
        <v>12235.53</v>
      </c>
      <c r="J97" s="16">
        <v>4460.08</v>
      </c>
      <c r="K97" s="16">
        <v>16</v>
      </c>
      <c r="L97" s="16">
        <v>15</v>
      </c>
      <c r="M97" s="15">
        <f t="shared" si="3"/>
        <v>33</v>
      </c>
      <c r="N97" s="3"/>
      <c r="O97" s="3"/>
      <c r="P97" s="3"/>
      <c r="Q97" s="3"/>
      <c r="R97" s="3"/>
      <c r="S97" s="3"/>
      <c r="T97" s="3"/>
      <c r="U97" s="3"/>
      <c r="V97" s="3"/>
      <c r="W97" s="16">
        <v>6</v>
      </c>
      <c r="X97" s="16">
        <v>1</v>
      </c>
      <c r="Y97" s="16">
        <v>1</v>
      </c>
      <c r="Z97" s="16">
        <v>1</v>
      </c>
      <c r="AA97" s="16">
        <v>1</v>
      </c>
      <c r="AB97" s="16">
        <v>1</v>
      </c>
      <c r="AC97" s="16">
        <v>1</v>
      </c>
      <c r="AD97" s="3">
        <v>33</v>
      </c>
      <c r="AE97" s="3">
        <v>17</v>
      </c>
      <c r="AF97" s="3">
        <v>5</v>
      </c>
      <c r="AG97" s="3">
        <v>7</v>
      </c>
      <c r="AH97" s="3">
        <v>3</v>
      </c>
      <c r="AI97" s="3">
        <v>3</v>
      </c>
      <c r="AJ97" s="3">
        <v>10</v>
      </c>
      <c r="AK97" s="3">
        <v>5</v>
      </c>
    </row>
    <row r="98" s="1" customFormat="1" customHeight="1" spans="1:37">
      <c r="A98" s="10">
        <v>94</v>
      </c>
      <c r="B98" s="3" t="s">
        <v>417</v>
      </c>
      <c r="C98" s="3" t="s">
        <v>57</v>
      </c>
      <c r="D98" s="3" t="s">
        <v>17</v>
      </c>
      <c r="E98" s="3" t="s">
        <v>63</v>
      </c>
      <c r="F98" s="3" t="s">
        <v>418</v>
      </c>
      <c r="G98" s="11" t="s">
        <v>419</v>
      </c>
      <c r="H98" s="12" t="s">
        <v>198</v>
      </c>
      <c r="I98" s="15">
        <v>8198</v>
      </c>
      <c r="J98" s="16">
        <v>3109</v>
      </c>
      <c r="K98" s="16">
        <v>32</v>
      </c>
      <c r="L98" s="16">
        <v>30</v>
      </c>
      <c r="M98" s="15">
        <f t="shared" si="3"/>
        <v>412</v>
      </c>
      <c r="N98" s="3"/>
      <c r="O98" s="3"/>
      <c r="P98" s="3"/>
      <c r="Q98" s="3"/>
      <c r="R98" s="3"/>
      <c r="S98" s="3"/>
      <c r="T98" s="3"/>
      <c r="U98" s="3"/>
      <c r="V98" s="3"/>
      <c r="W98" s="16">
        <v>12</v>
      </c>
      <c r="X98" s="16">
        <v>2</v>
      </c>
      <c r="Y98" s="16">
        <v>2</v>
      </c>
      <c r="Z98" s="16">
        <v>2</v>
      </c>
      <c r="AA98" s="16">
        <v>2</v>
      </c>
      <c r="AB98" s="16">
        <v>2</v>
      </c>
      <c r="AC98" s="16">
        <v>2</v>
      </c>
      <c r="AD98" s="3">
        <v>412</v>
      </c>
      <c r="AE98" s="3">
        <v>207</v>
      </c>
      <c r="AF98" s="3">
        <v>75</v>
      </c>
      <c r="AG98" s="3">
        <v>65</v>
      </c>
      <c r="AH98" s="3">
        <v>72</v>
      </c>
      <c r="AI98" s="3">
        <v>67</v>
      </c>
      <c r="AJ98" s="3">
        <v>72</v>
      </c>
      <c r="AK98" s="3">
        <v>61</v>
      </c>
    </row>
    <row r="99" s="1" customFormat="1" customHeight="1" spans="1:37">
      <c r="A99" s="3">
        <v>95</v>
      </c>
      <c r="B99" s="3" t="s">
        <v>420</v>
      </c>
      <c r="C99" s="3" t="s">
        <v>57</v>
      </c>
      <c r="D99" s="3" t="s">
        <v>17</v>
      </c>
      <c r="E99" s="3" t="s">
        <v>63</v>
      </c>
      <c r="F99" s="3" t="s">
        <v>421</v>
      </c>
      <c r="G99" s="11" t="s">
        <v>422</v>
      </c>
      <c r="H99" s="12" t="s">
        <v>423</v>
      </c>
      <c r="I99" s="15">
        <v>10591</v>
      </c>
      <c r="J99" s="16">
        <v>4500</v>
      </c>
      <c r="K99" s="16">
        <v>43</v>
      </c>
      <c r="L99" s="16">
        <v>42</v>
      </c>
      <c r="M99" s="15">
        <f t="shared" si="3"/>
        <v>457</v>
      </c>
      <c r="N99" s="3"/>
      <c r="O99" s="3"/>
      <c r="P99" s="3"/>
      <c r="Q99" s="3"/>
      <c r="R99" s="3"/>
      <c r="S99" s="3"/>
      <c r="T99" s="3"/>
      <c r="U99" s="3"/>
      <c r="V99" s="3"/>
      <c r="W99" s="16">
        <v>13</v>
      </c>
      <c r="X99" s="16">
        <v>2</v>
      </c>
      <c r="Y99" s="16">
        <v>2</v>
      </c>
      <c r="Z99" s="16">
        <v>2</v>
      </c>
      <c r="AA99" s="16">
        <v>2</v>
      </c>
      <c r="AB99" s="16">
        <v>2</v>
      </c>
      <c r="AC99" s="16">
        <v>3</v>
      </c>
      <c r="AD99" s="3">
        <v>457</v>
      </c>
      <c r="AE99" s="3">
        <v>218</v>
      </c>
      <c r="AF99" s="3">
        <v>73</v>
      </c>
      <c r="AG99" s="3">
        <v>71</v>
      </c>
      <c r="AH99" s="3">
        <v>88</v>
      </c>
      <c r="AI99" s="3">
        <v>69</v>
      </c>
      <c r="AJ99" s="3">
        <v>65</v>
      </c>
      <c r="AK99" s="3">
        <v>91</v>
      </c>
    </row>
    <row r="100" s="1" customFormat="1" customHeight="1" spans="1:37">
      <c r="A100" s="10">
        <v>96</v>
      </c>
      <c r="B100" s="3" t="s">
        <v>424</v>
      </c>
      <c r="C100" s="3" t="s">
        <v>6</v>
      </c>
      <c r="D100" s="3" t="s">
        <v>17</v>
      </c>
      <c r="E100" s="3" t="s">
        <v>58</v>
      </c>
      <c r="F100" s="3" t="s">
        <v>425</v>
      </c>
      <c r="G100" s="11" t="s">
        <v>426</v>
      </c>
      <c r="H100" s="12" t="s">
        <v>427</v>
      </c>
      <c r="I100" s="15">
        <v>3786</v>
      </c>
      <c r="J100" s="16">
        <v>2380</v>
      </c>
      <c r="K100" s="16">
        <v>15</v>
      </c>
      <c r="L100" s="16">
        <v>11</v>
      </c>
      <c r="M100" s="15">
        <f t="shared" si="3"/>
        <v>181</v>
      </c>
      <c r="N100" s="3"/>
      <c r="O100" s="3"/>
      <c r="P100" s="3"/>
      <c r="Q100" s="3"/>
      <c r="R100" s="3"/>
      <c r="S100" s="3"/>
      <c r="T100" s="3"/>
      <c r="U100" s="3"/>
      <c r="V100" s="3"/>
      <c r="W100" s="16">
        <v>6</v>
      </c>
      <c r="X100" s="16">
        <v>1</v>
      </c>
      <c r="Y100" s="16">
        <v>1</v>
      </c>
      <c r="Z100" s="16">
        <v>1</v>
      </c>
      <c r="AA100" s="16">
        <v>1</v>
      </c>
      <c r="AB100" s="16">
        <v>1</v>
      </c>
      <c r="AC100" s="16">
        <v>1</v>
      </c>
      <c r="AD100" s="3">
        <v>181</v>
      </c>
      <c r="AE100" s="3">
        <v>81</v>
      </c>
      <c r="AF100" s="3">
        <v>16</v>
      </c>
      <c r="AG100" s="3">
        <v>16</v>
      </c>
      <c r="AH100" s="3">
        <v>36</v>
      </c>
      <c r="AI100" s="3">
        <v>33</v>
      </c>
      <c r="AJ100" s="3">
        <v>35</v>
      </c>
      <c r="AK100" s="3">
        <v>45</v>
      </c>
    </row>
    <row r="101" s="1" customFormat="1" customHeight="1" spans="1:37">
      <c r="A101" s="3">
        <v>97</v>
      </c>
      <c r="B101" s="3" t="s">
        <v>428</v>
      </c>
      <c r="C101" s="3" t="s">
        <v>57</v>
      </c>
      <c r="D101" s="3" t="s">
        <v>17</v>
      </c>
      <c r="E101" s="3" t="s">
        <v>82</v>
      </c>
      <c r="F101" s="3" t="s">
        <v>429</v>
      </c>
      <c r="G101" s="13" t="s">
        <v>430</v>
      </c>
      <c r="H101" s="14" t="s">
        <v>431</v>
      </c>
      <c r="I101" s="15">
        <v>11890</v>
      </c>
      <c r="J101" s="16">
        <v>4818</v>
      </c>
      <c r="K101" s="16">
        <v>25</v>
      </c>
      <c r="L101" s="16">
        <v>24</v>
      </c>
      <c r="M101" s="15">
        <f t="shared" si="3"/>
        <v>202</v>
      </c>
      <c r="N101" s="3"/>
      <c r="O101" s="3"/>
      <c r="P101" s="3"/>
      <c r="Q101" s="3"/>
      <c r="R101" s="3"/>
      <c r="S101" s="3"/>
      <c r="T101" s="3"/>
      <c r="U101" s="3"/>
      <c r="V101" s="3"/>
      <c r="W101" s="16">
        <v>7</v>
      </c>
      <c r="X101" s="16">
        <v>1</v>
      </c>
      <c r="Y101" s="16">
        <v>1</v>
      </c>
      <c r="Z101" s="16">
        <v>1</v>
      </c>
      <c r="AA101" s="16">
        <v>1</v>
      </c>
      <c r="AB101" s="16">
        <v>1</v>
      </c>
      <c r="AC101" s="16">
        <v>2</v>
      </c>
      <c r="AD101" s="3">
        <v>202</v>
      </c>
      <c r="AE101" s="3">
        <v>91</v>
      </c>
      <c r="AF101" s="3">
        <v>23</v>
      </c>
      <c r="AG101" s="3">
        <v>20</v>
      </c>
      <c r="AH101" s="3">
        <v>37</v>
      </c>
      <c r="AI101" s="3">
        <v>34</v>
      </c>
      <c r="AJ101" s="3">
        <v>36</v>
      </c>
      <c r="AK101" s="3">
        <v>52</v>
      </c>
    </row>
    <row r="102" s="1" customFormat="1" customHeight="1" spans="1:37">
      <c r="A102" s="10">
        <v>98</v>
      </c>
      <c r="B102" s="3" t="s">
        <v>432</v>
      </c>
      <c r="C102" s="3" t="s">
        <v>57</v>
      </c>
      <c r="D102" s="3" t="s">
        <v>17</v>
      </c>
      <c r="E102" s="3" t="s">
        <v>63</v>
      </c>
      <c r="F102" s="3" t="s">
        <v>433</v>
      </c>
      <c r="G102" s="13" t="s">
        <v>434</v>
      </c>
      <c r="H102" s="14" t="s">
        <v>435</v>
      </c>
      <c r="I102" s="15">
        <v>18360.46</v>
      </c>
      <c r="J102" s="16">
        <v>8245.43</v>
      </c>
      <c r="K102" s="16">
        <v>32</v>
      </c>
      <c r="L102" s="16">
        <v>27</v>
      </c>
      <c r="M102" s="15">
        <f t="shared" ref="M102:M131" si="4">R102+AD102</f>
        <v>209</v>
      </c>
      <c r="N102" s="3"/>
      <c r="O102" s="3"/>
      <c r="P102" s="3"/>
      <c r="Q102" s="3"/>
      <c r="R102" s="3"/>
      <c r="S102" s="3"/>
      <c r="T102" s="3"/>
      <c r="U102" s="3"/>
      <c r="V102" s="3"/>
      <c r="W102" s="16">
        <v>7</v>
      </c>
      <c r="X102" s="16">
        <v>1</v>
      </c>
      <c r="Y102" s="16">
        <v>1</v>
      </c>
      <c r="Z102" s="16">
        <v>1</v>
      </c>
      <c r="AA102" s="16">
        <v>1</v>
      </c>
      <c r="AB102" s="16">
        <v>1</v>
      </c>
      <c r="AC102" s="16">
        <v>2</v>
      </c>
      <c r="AD102" s="3">
        <v>209</v>
      </c>
      <c r="AE102" s="3">
        <v>102</v>
      </c>
      <c r="AF102" s="3">
        <v>31</v>
      </c>
      <c r="AG102" s="3">
        <v>21</v>
      </c>
      <c r="AH102" s="3">
        <v>31</v>
      </c>
      <c r="AI102" s="3">
        <v>29</v>
      </c>
      <c r="AJ102" s="3">
        <v>44</v>
      </c>
      <c r="AK102" s="3">
        <v>53</v>
      </c>
    </row>
    <row r="103" s="1" customFormat="1" customHeight="1" spans="1:37">
      <c r="A103" s="3">
        <v>99</v>
      </c>
      <c r="B103" s="3" t="s">
        <v>436</v>
      </c>
      <c r="C103" s="3" t="s">
        <v>57</v>
      </c>
      <c r="D103" s="3" t="s">
        <v>17</v>
      </c>
      <c r="E103" s="3" t="s">
        <v>63</v>
      </c>
      <c r="F103" s="3" t="s">
        <v>437</v>
      </c>
      <c r="G103" s="13" t="s">
        <v>438</v>
      </c>
      <c r="H103" s="14" t="s">
        <v>439</v>
      </c>
      <c r="I103" s="15">
        <v>20001</v>
      </c>
      <c r="J103" s="16">
        <v>10054.87</v>
      </c>
      <c r="K103" s="16">
        <v>38</v>
      </c>
      <c r="L103" s="16">
        <v>37</v>
      </c>
      <c r="M103" s="15">
        <f t="shared" si="4"/>
        <v>362</v>
      </c>
      <c r="N103" s="3"/>
      <c r="O103" s="3"/>
      <c r="P103" s="3"/>
      <c r="Q103" s="3"/>
      <c r="R103" s="3"/>
      <c r="S103" s="3"/>
      <c r="T103" s="3"/>
      <c r="U103" s="3"/>
      <c r="V103" s="3"/>
      <c r="W103" s="16">
        <v>12</v>
      </c>
      <c r="X103" s="16">
        <v>2</v>
      </c>
      <c r="Y103" s="16">
        <v>2</v>
      </c>
      <c r="Z103" s="16">
        <v>2</v>
      </c>
      <c r="AA103" s="16">
        <v>2</v>
      </c>
      <c r="AB103" s="16">
        <v>2</v>
      </c>
      <c r="AC103" s="16">
        <v>2</v>
      </c>
      <c r="AD103" s="3">
        <v>362</v>
      </c>
      <c r="AE103" s="3">
        <v>190</v>
      </c>
      <c r="AF103" s="3">
        <v>51</v>
      </c>
      <c r="AG103" s="3">
        <v>51</v>
      </c>
      <c r="AH103" s="3">
        <v>50</v>
      </c>
      <c r="AI103" s="3">
        <v>70</v>
      </c>
      <c r="AJ103" s="3">
        <v>66</v>
      </c>
      <c r="AK103" s="3">
        <v>74</v>
      </c>
    </row>
    <row r="104" s="1" customFormat="1" customHeight="1" spans="1:37">
      <c r="A104" s="10">
        <v>100</v>
      </c>
      <c r="B104" s="3" t="s">
        <v>440</v>
      </c>
      <c r="C104" s="3" t="s">
        <v>57</v>
      </c>
      <c r="D104" s="3" t="s">
        <v>17</v>
      </c>
      <c r="E104" s="3" t="s">
        <v>58</v>
      </c>
      <c r="F104" s="3" t="s">
        <v>441</v>
      </c>
      <c r="G104" s="11" t="s">
        <v>442</v>
      </c>
      <c r="H104" s="12" t="s">
        <v>443</v>
      </c>
      <c r="I104" s="15">
        <v>29207</v>
      </c>
      <c r="J104" s="16">
        <v>8722</v>
      </c>
      <c r="K104" s="16">
        <v>106</v>
      </c>
      <c r="L104" s="16">
        <v>104</v>
      </c>
      <c r="M104" s="15">
        <f t="shared" si="4"/>
        <v>1588</v>
      </c>
      <c r="N104" s="3"/>
      <c r="O104" s="3"/>
      <c r="P104" s="3"/>
      <c r="Q104" s="3"/>
      <c r="R104" s="3"/>
      <c r="S104" s="3"/>
      <c r="T104" s="3"/>
      <c r="U104" s="3"/>
      <c r="V104" s="3"/>
      <c r="W104" s="16">
        <v>36</v>
      </c>
      <c r="X104" s="16">
        <v>10</v>
      </c>
      <c r="Y104" s="16">
        <v>5</v>
      </c>
      <c r="Z104" s="16">
        <v>5</v>
      </c>
      <c r="AA104" s="16">
        <v>6</v>
      </c>
      <c r="AB104" s="16">
        <v>5</v>
      </c>
      <c r="AC104" s="16">
        <v>5</v>
      </c>
      <c r="AD104" s="3">
        <v>1588</v>
      </c>
      <c r="AE104" s="3">
        <v>773</v>
      </c>
      <c r="AF104" s="3">
        <v>383</v>
      </c>
      <c r="AG104" s="3">
        <v>220</v>
      </c>
      <c r="AH104" s="3">
        <v>229</v>
      </c>
      <c r="AI104" s="3">
        <v>257</v>
      </c>
      <c r="AJ104" s="3">
        <v>244</v>
      </c>
      <c r="AK104" s="3">
        <v>255</v>
      </c>
    </row>
    <row r="105" s="1" customFormat="1" customHeight="1" spans="1:37">
      <c r="A105" s="3">
        <v>101</v>
      </c>
      <c r="B105" s="3" t="s">
        <v>444</v>
      </c>
      <c r="C105" s="3" t="s">
        <v>57</v>
      </c>
      <c r="D105" s="3" t="s">
        <v>17</v>
      </c>
      <c r="E105" s="3" t="s">
        <v>82</v>
      </c>
      <c r="F105" s="3" t="s">
        <v>445</v>
      </c>
      <c r="G105" s="13" t="s">
        <v>446</v>
      </c>
      <c r="H105" s="14" t="s">
        <v>447</v>
      </c>
      <c r="I105" s="15">
        <v>8303</v>
      </c>
      <c r="J105" s="16">
        <v>4570.56</v>
      </c>
      <c r="K105" s="16">
        <v>22</v>
      </c>
      <c r="L105" s="16">
        <v>21</v>
      </c>
      <c r="M105" s="15">
        <f t="shared" si="4"/>
        <v>122</v>
      </c>
      <c r="N105" s="3"/>
      <c r="O105" s="3"/>
      <c r="P105" s="3"/>
      <c r="Q105" s="3"/>
      <c r="R105" s="3"/>
      <c r="S105" s="3"/>
      <c r="T105" s="3"/>
      <c r="U105" s="3"/>
      <c r="V105" s="3"/>
      <c r="W105" s="16">
        <v>6</v>
      </c>
      <c r="X105" s="16">
        <v>1</v>
      </c>
      <c r="Y105" s="16">
        <v>1</v>
      </c>
      <c r="Z105" s="16">
        <v>1</v>
      </c>
      <c r="AA105" s="16">
        <v>1</v>
      </c>
      <c r="AB105" s="16">
        <v>1</v>
      </c>
      <c r="AC105" s="16">
        <v>1</v>
      </c>
      <c r="AD105" s="3">
        <v>122</v>
      </c>
      <c r="AE105" s="3">
        <v>54</v>
      </c>
      <c r="AF105" s="3">
        <v>18</v>
      </c>
      <c r="AG105" s="3">
        <v>12</v>
      </c>
      <c r="AH105" s="3">
        <v>16</v>
      </c>
      <c r="AI105" s="3">
        <v>21</v>
      </c>
      <c r="AJ105" s="3">
        <v>21</v>
      </c>
      <c r="AK105" s="3">
        <v>34</v>
      </c>
    </row>
    <row r="106" s="1" customFormat="1" customHeight="1" spans="1:37">
      <c r="A106" s="10">
        <v>102</v>
      </c>
      <c r="B106" s="3" t="s">
        <v>448</v>
      </c>
      <c r="C106" s="3" t="s">
        <v>57</v>
      </c>
      <c r="D106" s="3" t="s">
        <v>17</v>
      </c>
      <c r="E106" s="3" t="s">
        <v>82</v>
      </c>
      <c r="F106" s="3" t="s">
        <v>449</v>
      </c>
      <c r="G106" s="13" t="s">
        <v>450</v>
      </c>
      <c r="H106" s="14" t="s">
        <v>202</v>
      </c>
      <c r="I106" s="15">
        <v>9667.1</v>
      </c>
      <c r="J106" s="16">
        <v>5994.64</v>
      </c>
      <c r="K106" s="16">
        <v>22</v>
      </c>
      <c r="L106" s="16">
        <v>18</v>
      </c>
      <c r="M106" s="15">
        <f t="shared" si="4"/>
        <v>160</v>
      </c>
      <c r="N106" s="3"/>
      <c r="O106" s="3"/>
      <c r="P106" s="3"/>
      <c r="Q106" s="3"/>
      <c r="R106" s="3"/>
      <c r="S106" s="3"/>
      <c r="T106" s="3"/>
      <c r="U106" s="3"/>
      <c r="V106" s="3"/>
      <c r="W106" s="16">
        <v>7</v>
      </c>
      <c r="X106" s="16">
        <v>1</v>
      </c>
      <c r="Y106" s="16">
        <v>1</v>
      </c>
      <c r="Z106" s="16">
        <v>1</v>
      </c>
      <c r="AA106" s="16">
        <v>1</v>
      </c>
      <c r="AB106" s="16">
        <v>1</v>
      </c>
      <c r="AC106" s="16">
        <v>2</v>
      </c>
      <c r="AD106" s="3">
        <v>160</v>
      </c>
      <c r="AE106" s="3">
        <v>67</v>
      </c>
      <c r="AF106" s="3">
        <v>10</v>
      </c>
      <c r="AG106" s="3">
        <v>21</v>
      </c>
      <c r="AH106" s="3">
        <v>21</v>
      </c>
      <c r="AI106" s="3">
        <v>29</v>
      </c>
      <c r="AJ106" s="3">
        <v>29</v>
      </c>
      <c r="AK106" s="3">
        <v>50</v>
      </c>
    </row>
    <row r="107" s="1" customFormat="1" customHeight="1" spans="1:37">
      <c r="A107" s="3">
        <v>103</v>
      </c>
      <c r="B107" s="3" t="s">
        <v>451</v>
      </c>
      <c r="C107" s="3" t="s">
        <v>57</v>
      </c>
      <c r="D107" s="3" t="s">
        <v>17</v>
      </c>
      <c r="E107" s="3" t="s">
        <v>82</v>
      </c>
      <c r="F107" s="3" t="s">
        <v>452</v>
      </c>
      <c r="G107" s="11" t="s">
        <v>453</v>
      </c>
      <c r="H107" s="12" t="s">
        <v>206</v>
      </c>
      <c r="I107" s="15">
        <v>4033</v>
      </c>
      <c r="J107" s="16">
        <v>2181</v>
      </c>
      <c r="K107" s="16">
        <v>22</v>
      </c>
      <c r="L107" s="16">
        <v>20</v>
      </c>
      <c r="M107" s="15">
        <f t="shared" si="4"/>
        <v>103</v>
      </c>
      <c r="N107" s="3"/>
      <c r="O107" s="3"/>
      <c r="P107" s="3"/>
      <c r="Q107" s="3"/>
      <c r="R107" s="3"/>
      <c r="S107" s="3"/>
      <c r="T107" s="3"/>
      <c r="U107" s="3"/>
      <c r="V107" s="3"/>
      <c r="W107" s="16">
        <v>6</v>
      </c>
      <c r="X107" s="16">
        <v>1</v>
      </c>
      <c r="Y107" s="16">
        <v>1</v>
      </c>
      <c r="Z107" s="16">
        <v>1</v>
      </c>
      <c r="AA107" s="16">
        <v>1</v>
      </c>
      <c r="AB107" s="16">
        <v>1</v>
      </c>
      <c r="AC107" s="16">
        <v>1</v>
      </c>
      <c r="AD107" s="3">
        <v>103</v>
      </c>
      <c r="AE107" s="3">
        <v>47</v>
      </c>
      <c r="AF107" s="3">
        <v>10</v>
      </c>
      <c r="AG107" s="3">
        <v>9</v>
      </c>
      <c r="AH107" s="3">
        <v>9</v>
      </c>
      <c r="AI107" s="3">
        <v>21</v>
      </c>
      <c r="AJ107" s="3">
        <v>28</v>
      </c>
      <c r="AK107" s="3">
        <v>26</v>
      </c>
    </row>
    <row r="108" s="1" customFormat="1" customHeight="1" spans="1:37">
      <c r="A108" s="10">
        <v>104</v>
      </c>
      <c r="B108" s="3" t="s">
        <v>454</v>
      </c>
      <c r="C108" s="3" t="s">
        <v>57</v>
      </c>
      <c r="D108" s="3" t="s">
        <v>17</v>
      </c>
      <c r="E108" s="3" t="s">
        <v>58</v>
      </c>
      <c r="F108" s="3" t="s">
        <v>455</v>
      </c>
      <c r="G108" s="11" t="s">
        <v>456</v>
      </c>
      <c r="H108" s="12" t="s">
        <v>457</v>
      </c>
      <c r="I108" s="15">
        <v>15253.4</v>
      </c>
      <c r="J108" s="16">
        <v>9357.93</v>
      </c>
      <c r="K108" s="16">
        <v>127</v>
      </c>
      <c r="L108" s="16">
        <v>126</v>
      </c>
      <c r="M108" s="15">
        <f t="shared" si="4"/>
        <v>1988</v>
      </c>
      <c r="N108" s="3"/>
      <c r="O108" s="3"/>
      <c r="P108" s="3"/>
      <c r="Q108" s="3"/>
      <c r="R108" s="3"/>
      <c r="S108" s="3"/>
      <c r="T108" s="3"/>
      <c r="U108" s="3"/>
      <c r="V108" s="3"/>
      <c r="W108" s="16">
        <v>46</v>
      </c>
      <c r="X108" s="16">
        <v>7</v>
      </c>
      <c r="Y108" s="16">
        <v>9</v>
      </c>
      <c r="Z108" s="16">
        <v>8</v>
      </c>
      <c r="AA108" s="16">
        <v>8</v>
      </c>
      <c r="AB108" s="16">
        <v>8</v>
      </c>
      <c r="AC108" s="16">
        <v>6</v>
      </c>
      <c r="AD108" s="3">
        <v>1988</v>
      </c>
      <c r="AE108" s="3">
        <v>924</v>
      </c>
      <c r="AF108" s="3">
        <v>302</v>
      </c>
      <c r="AG108" s="3">
        <v>390</v>
      </c>
      <c r="AH108" s="3">
        <v>346</v>
      </c>
      <c r="AI108" s="3">
        <v>345</v>
      </c>
      <c r="AJ108" s="3">
        <v>345</v>
      </c>
      <c r="AK108" s="3">
        <v>260</v>
      </c>
    </row>
    <row r="109" s="1" customFormat="1" customHeight="1" spans="1:37">
      <c r="A109" s="3">
        <v>105</v>
      </c>
      <c r="B109" s="3" t="s">
        <v>458</v>
      </c>
      <c r="C109" s="3" t="s">
        <v>57</v>
      </c>
      <c r="D109" s="3" t="s">
        <v>17</v>
      </c>
      <c r="E109" s="3" t="s">
        <v>63</v>
      </c>
      <c r="F109" s="3" t="s">
        <v>459</v>
      </c>
      <c r="G109" s="11" t="s">
        <v>209</v>
      </c>
      <c r="H109" s="12" t="s">
        <v>210</v>
      </c>
      <c r="I109" s="15">
        <v>4424</v>
      </c>
      <c r="J109" s="16">
        <v>2191</v>
      </c>
      <c r="K109" s="16">
        <v>24</v>
      </c>
      <c r="L109" s="16">
        <v>21</v>
      </c>
      <c r="M109" s="15">
        <f t="shared" si="4"/>
        <v>73</v>
      </c>
      <c r="N109" s="3"/>
      <c r="O109" s="3"/>
      <c r="P109" s="3"/>
      <c r="Q109" s="3"/>
      <c r="R109" s="3"/>
      <c r="S109" s="3"/>
      <c r="T109" s="3"/>
      <c r="U109" s="3"/>
      <c r="V109" s="3"/>
      <c r="W109" s="16">
        <v>6</v>
      </c>
      <c r="X109" s="16">
        <v>1</v>
      </c>
      <c r="Y109" s="16">
        <v>1</v>
      </c>
      <c r="Z109" s="16">
        <v>1</v>
      </c>
      <c r="AA109" s="16">
        <v>1</v>
      </c>
      <c r="AB109" s="16">
        <v>1</v>
      </c>
      <c r="AC109" s="16">
        <v>1</v>
      </c>
      <c r="AD109" s="3">
        <v>73</v>
      </c>
      <c r="AE109" s="3">
        <v>38</v>
      </c>
      <c r="AF109" s="3">
        <v>6</v>
      </c>
      <c r="AG109" s="3">
        <v>7</v>
      </c>
      <c r="AH109" s="3">
        <v>11</v>
      </c>
      <c r="AI109" s="3">
        <v>8</v>
      </c>
      <c r="AJ109" s="3">
        <v>12</v>
      </c>
      <c r="AK109" s="3">
        <v>29</v>
      </c>
    </row>
    <row r="110" s="1" customFormat="1" customHeight="1" spans="1:37">
      <c r="A110" s="10">
        <v>106</v>
      </c>
      <c r="B110" s="3" t="s">
        <v>460</v>
      </c>
      <c r="C110" s="3" t="s">
        <v>57</v>
      </c>
      <c r="D110" s="3" t="s">
        <v>17</v>
      </c>
      <c r="E110" s="3" t="s">
        <v>82</v>
      </c>
      <c r="F110" s="3" t="s">
        <v>461</v>
      </c>
      <c r="G110" s="11" t="s">
        <v>462</v>
      </c>
      <c r="H110" s="12" t="s">
        <v>463</v>
      </c>
      <c r="I110" s="15">
        <v>4957</v>
      </c>
      <c r="J110" s="16">
        <v>2159</v>
      </c>
      <c r="K110" s="16">
        <v>17</v>
      </c>
      <c r="L110" s="16">
        <v>16</v>
      </c>
      <c r="M110" s="15">
        <f t="shared" si="4"/>
        <v>53</v>
      </c>
      <c r="N110" s="3"/>
      <c r="O110" s="3"/>
      <c r="P110" s="3"/>
      <c r="Q110" s="3"/>
      <c r="R110" s="3"/>
      <c r="S110" s="3"/>
      <c r="T110" s="3"/>
      <c r="U110" s="3"/>
      <c r="V110" s="3"/>
      <c r="W110" s="16">
        <v>6</v>
      </c>
      <c r="X110" s="16">
        <v>1</v>
      </c>
      <c r="Y110" s="16">
        <v>1</v>
      </c>
      <c r="Z110" s="16">
        <v>1</v>
      </c>
      <c r="AA110" s="16">
        <v>1</v>
      </c>
      <c r="AB110" s="16">
        <v>1</v>
      </c>
      <c r="AC110" s="16">
        <v>1</v>
      </c>
      <c r="AD110" s="3">
        <v>53</v>
      </c>
      <c r="AE110" s="3">
        <v>21</v>
      </c>
      <c r="AF110" s="3">
        <v>4</v>
      </c>
      <c r="AG110" s="3">
        <v>5</v>
      </c>
      <c r="AH110" s="3">
        <v>17</v>
      </c>
      <c r="AI110" s="3">
        <v>10</v>
      </c>
      <c r="AJ110" s="3">
        <v>10</v>
      </c>
      <c r="AK110" s="3">
        <v>7</v>
      </c>
    </row>
    <row r="111" s="1" customFormat="1" customHeight="1" spans="1:37">
      <c r="A111" s="3">
        <v>107</v>
      </c>
      <c r="B111" s="3" t="s">
        <v>464</v>
      </c>
      <c r="C111" s="3" t="s">
        <v>57</v>
      </c>
      <c r="D111" s="3" t="s">
        <v>17</v>
      </c>
      <c r="E111" s="3" t="s">
        <v>82</v>
      </c>
      <c r="F111" s="3" t="s">
        <v>465</v>
      </c>
      <c r="G111" s="11" t="s">
        <v>466</v>
      </c>
      <c r="H111" s="12" t="s">
        <v>214</v>
      </c>
      <c r="I111" s="15">
        <v>20345</v>
      </c>
      <c r="J111" s="16">
        <v>6174</v>
      </c>
      <c r="K111" s="16">
        <v>22</v>
      </c>
      <c r="L111" s="16">
        <v>21</v>
      </c>
      <c r="M111" s="15">
        <f t="shared" si="4"/>
        <v>121</v>
      </c>
      <c r="N111" s="3"/>
      <c r="O111" s="3"/>
      <c r="P111" s="3"/>
      <c r="Q111" s="3"/>
      <c r="R111" s="3"/>
      <c r="S111" s="3"/>
      <c r="T111" s="3"/>
      <c r="U111" s="3"/>
      <c r="V111" s="3"/>
      <c r="W111" s="16">
        <v>6</v>
      </c>
      <c r="X111" s="16">
        <v>1</v>
      </c>
      <c r="Y111" s="16">
        <v>1</v>
      </c>
      <c r="Z111" s="16">
        <v>1</v>
      </c>
      <c r="AA111" s="16">
        <v>1</v>
      </c>
      <c r="AB111" s="16">
        <v>1</v>
      </c>
      <c r="AC111" s="16">
        <v>1</v>
      </c>
      <c r="AD111" s="3">
        <v>121</v>
      </c>
      <c r="AE111" s="3">
        <v>57</v>
      </c>
      <c r="AF111" s="3">
        <v>14</v>
      </c>
      <c r="AG111" s="3">
        <v>15</v>
      </c>
      <c r="AH111" s="3">
        <v>26</v>
      </c>
      <c r="AI111" s="3">
        <v>13</v>
      </c>
      <c r="AJ111" s="3">
        <v>19</v>
      </c>
      <c r="AK111" s="3">
        <v>34</v>
      </c>
    </row>
    <row r="112" s="1" customFormat="1" customHeight="1" spans="1:37">
      <c r="A112" s="10">
        <v>108</v>
      </c>
      <c r="B112" s="3" t="s">
        <v>467</v>
      </c>
      <c r="C112" s="3" t="s">
        <v>57</v>
      </c>
      <c r="D112" s="3" t="s">
        <v>17</v>
      </c>
      <c r="E112" s="3" t="s">
        <v>82</v>
      </c>
      <c r="F112" s="3" t="s">
        <v>468</v>
      </c>
      <c r="G112" s="11" t="s">
        <v>469</v>
      </c>
      <c r="H112" s="12" t="s">
        <v>470</v>
      </c>
      <c r="I112" s="15">
        <v>4955</v>
      </c>
      <c r="J112" s="16">
        <v>2007</v>
      </c>
      <c r="K112" s="16">
        <v>25</v>
      </c>
      <c r="L112" s="16">
        <v>24</v>
      </c>
      <c r="M112" s="15">
        <f t="shared" si="4"/>
        <v>148</v>
      </c>
      <c r="N112" s="3"/>
      <c r="O112" s="3"/>
      <c r="P112" s="3"/>
      <c r="Q112" s="3"/>
      <c r="R112" s="3"/>
      <c r="S112" s="3"/>
      <c r="T112" s="3"/>
      <c r="U112" s="3"/>
      <c r="V112" s="3"/>
      <c r="W112" s="16">
        <v>6</v>
      </c>
      <c r="X112" s="16">
        <v>1</v>
      </c>
      <c r="Y112" s="16">
        <v>1</v>
      </c>
      <c r="Z112" s="16">
        <v>1</v>
      </c>
      <c r="AA112" s="16">
        <v>1</v>
      </c>
      <c r="AB112" s="16">
        <v>1</v>
      </c>
      <c r="AC112" s="16">
        <v>1</v>
      </c>
      <c r="AD112" s="3">
        <v>148</v>
      </c>
      <c r="AE112" s="3">
        <v>82</v>
      </c>
      <c r="AF112" s="3">
        <v>9</v>
      </c>
      <c r="AG112" s="3">
        <v>23</v>
      </c>
      <c r="AH112" s="3">
        <v>30</v>
      </c>
      <c r="AI112" s="3">
        <v>26</v>
      </c>
      <c r="AJ112" s="3">
        <v>25</v>
      </c>
      <c r="AK112" s="3">
        <v>35</v>
      </c>
    </row>
    <row r="113" s="1" customFormat="1" customHeight="1" spans="1:37">
      <c r="A113" s="3">
        <v>109</v>
      </c>
      <c r="B113" s="3" t="s">
        <v>471</v>
      </c>
      <c r="C113" s="3" t="s">
        <v>57</v>
      </c>
      <c r="D113" s="3" t="s">
        <v>17</v>
      </c>
      <c r="E113" s="3" t="s">
        <v>63</v>
      </c>
      <c r="F113" s="3" t="s">
        <v>472</v>
      </c>
      <c r="G113" s="13" t="s">
        <v>473</v>
      </c>
      <c r="H113" s="14" t="s">
        <v>474</v>
      </c>
      <c r="I113" s="15">
        <v>11128</v>
      </c>
      <c r="J113" s="16">
        <v>6651.36</v>
      </c>
      <c r="K113" s="16">
        <v>38</v>
      </c>
      <c r="L113" s="16">
        <v>37</v>
      </c>
      <c r="M113" s="15">
        <f t="shared" si="4"/>
        <v>357</v>
      </c>
      <c r="N113" s="3"/>
      <c r="O113" s="3"/>
      <c r="P113" s="3"/>
      <c r="Q113" s="3"/>
      <c r="R113" s="3"/>
      <c r="S113" s="3"/>
      <c r="T113" s="3"/>
      <c r="U113" s="3"/>
      <c r="V113" s="3"/>
      <c r="W113" s="16">
        <v>12</v>
      </c>
      <c r="X113" s="16">
        <v>2</v>
      </c>
      <c r="Y113" s="16">
        <v>2</v>
      </c>
      <c r="Z113" s="16">
        <v>2</v>
      </c>
      <c r="AA113" s="16">
        <v>2</v>
      </c>
      <c r="AB113" s="16">
        <v>2</v>
      </c>
      <c r="AC113" s="16">
        <v>2</v>
      </c>
      <c r="AD113" s="3">
        <v>357</v>
      </c>
      <c r="AE113" s="3">
        <v>179</v>
      </c>
      <c r="AF113" s="3">
        <v>47</v>
      </c>
      <c r="AG113" s="3">
        <v>62</v>
      </c>
      <c r="AH113" s="3">
        <v>58</v>
      </c>
      <c r="AI113" s="3">
        <v>64</v>
      </c>
      <c r="AJ113" s="3">
        <v>62</v>
      </c>
      <c r="AK113" s="3">
        <v>64</v>
      </c>
    </row>
    <row r="114" s="1" customFormat="1" customHeight="1" spans="1:37">
      <c r="A114" s="10">
        <v>110</v>
      </c>
      <c r="B114" s="3" t="s">
        <v>475</v>
      </c>
      <c r="C114" s="3" t="s">
        <v>57</v>
      </c>
      <c r="D114" s="3" t="s">
        <v>17</v>
      </c>
      <c r="E114" s="3" t="s">
        <v>82</v>
      </c>
      <c r="F114" s="3" t="s">
        <v>476</v>
      </c>
      <c r="G114" s="13" t="s">
        <v>477</v>
      </c>
      <c r="H114" s="14" t="s">
        <v>218</v>
      </c>
      <c r="I114" s="15">
        <v>13668</v>
      </c>
      <c r="J114" s="16">
        <v>5439</v>
      </c>
      <c r="K114" s="16">
        <v>30</v>
      </c>
      <c r="L114" s="16">
        <v>29</v>
      </c>
      <c r="M114" s="15">
        <f t="shared" si="4"/>
        <v>222</v>
      </c>
      <c r="N114" s="3"/>
      <c r="O114" s="3"/>
      <c r="P114" s="3"/>
      <c r="Q114" s="3"/>
      <c r="R114" s="3"/>
      <c r="S114" s="3"/>
      <c r="T114" s="3"/>
      <c r="U114" s="3"/>
      <c r="V114" s="3"/>
      <c r="W114" s="16">
        <v>7</v>
      </c>
      <c r="X114" s="16">
        <v>1</v>
      </c>
      <c r="Y114" s="16">
        <v>1</v>
      </c>
      <c r="Z114" s="16">
        <v>1</v>
      </c>
      <c r="AA114" s="16">
        <v>1</v>
      </c>
      <c r="AB114" s="16">
        <v>2</v>
      </c>
      <c r="AC114" s="16">
        <v>1</v>
      </c>
      <c r="AD114" s="3">
        <v>222</v>
      </c>
      <c r="AE114" s="3">
        <v>110</v>
      </c>
      <c r="AF114" s="3">
        <v>25</v>
      </c>
      <c r="AG114" s="3">
        <v>41</v>
      </c>
      <c r="AH114" s="3">
        <v>36</v>
      </c>
      <c r="AI114" s="3">
        <v>30</v>
      </c>
      <c r="AJ114" s="3">
        <v>47</v>
      </c>
      <c r="AK114" s="3">
        <v>43</v>
      </c>
    </row>
    <row r="115" s="1" customFormat="1" customHeight="1" spans="1:37">
      <c r="A115" s="3">
        <v>111</v>
      </c>
      <c r="B115" s="3" t="s">
        <v>478</v>
      </c>
      <c r="C115" s="3" t="s">
        <v>57</v>
      </c>
      <c r="D115" s="3" t="s">
        <v>17</v>
      </c>
      <c r="E115" s="3" t="s">
        <v>82</v>
      </c>
      <c r="F115" s="3" t="s">
        <v>479</v>
      </c>
      <c r="G115" s="11" t="s">
        <v>480</v>
      </c>
      <c r="H115" s="12" t="s">
        <v>481</v>
      </c>
      <c r="I115" s="15">
        <v>8845.5</v>
      </c>
      <c r="J115" s="16">
        <v>6661</v>
      </c>
      <c r="K115" s="16">
        <v>23</v>
      </c>
      <c r="L115" s="16">
        <v>21</v>
      </c>
      <c r="M115" s="15">
        <f t="shared" si="4"/>
        <v>117</v>
      </c>
      <c r="N115" s="3"/>
      <c r="O115" s="3"/>
      <c r="P115" s="3"/>
      <c r="Q115" s="3"/>
      <c r="R115" s="3"/>
      <c r="S115" s="3"/>
      <c r="T115" s="3"/>
      <c r="U115" s="3"/>
      <c r="V115" s="3"/>
      <c r="W115" s="16">
        <v>6</v>
      </c>
      <c r="X115" s="16">
        <v>1</v>
      </c>
      <c r="Y115" s="16">
        <v>1</v>
      </c>
      <c r="Z115" s="16">
        <v>1</v>
      </c>
      <c r="AA115" s="16">
        <v>1</v>
      </c>
      <c r="AB115" s="16">
        <v>1</v>
      </c>
      <c r="AC115" s="16">
        <v>1</v>
      </c>
      <c r="AD115" s="3">
        <v>117</v>
      </c>
      <c r="AE115" s="3">
        <v>62</v>
      </c>
      <c r="AF115" s="3">
        <v>17</v>
      </c>
      <c r="AG115" s="3">
        <v>18</v>
      </c>
      <c r="AH115" s="3">
        <v>14</v>
      </c>
      <c r="AI115" s="3">
        <v>23</v>
      </c>
      <c r="AJ115" s="3">
        <v>16</v>
      </c>
      <c r="AK115" s="3">
        <v>29</v>
      </c>
    </row>
    <row r="116" s="1" customFormat="1" customHeight="1" spans="1:37">
      <c r="A116" s="10">
        <v>112</v>
      </c>
      <c r="B116" s="3" t="s">
        <v>482</v>
      </c>
      <c r="C116" s="3" t="s">
        <v>57</v>
      </c>
      <c r="D116" s="3" t="s">
        <v>17</v>
      </c>
      <c r="E116" s="3" t="s">
        <v>58</v>
      </c>
      <c r="F116" s="3" t="s">
        <v>483</v>
      </c>
      <c r="G116" s="11" t="s">
        <v>484</v>
      </c>
      <c r="H116" s="12" t="s">
        <v>485</v>
      </c>
      <c r="I116" s="15">
        <v>51420</v>
      </c>
      <c r="J116" s="16">
        <v>18083.06</v>
      </c>
      <c r="K116" s="16">
        <v>182</v>
      </c>
      <c r="L116" s="16">
        <v>181</v>
      </c>
      <c r="M116" s="15">
        <f t="shared" si="4"/>
        <v>3366</v>
      </c>
      <c r="N116" s="3"/>
      <c r="O116" s="3"/>
      <c r="P116" s="3"/>
      <c r="Q116" s="3"/>
      <c r="R116" s="3"/>
      <c r="S116" s="3"/>
      <c r="T116" s="3"/>
      <c r="U116" s="3"/>
      <c r="V116" s="3"/>
      <c r="W116" s="16">
        <v>72</v>
      </c>
      <c r="X116" s="16">
        <v>14</v>
      </c>
      <c r="Y116" s="16">
        <v>12</v>
      </c>
      <c r="Z116" s="16">
        <v>12</v>
      </c>
      <c r="AA116" s="16">
        <v>12</v>
      </c>
      <c r="AB116" s="16">
        <v>11</v>
      </c>
      <c r="AC116" s="16">
        <v>11</v>
      </c>
      <c r="AD116" s="3">
        <v>3366</v>
      </c>
      <c r="AE116" s="3">
        <v>1611</v>
      </c>
      <c r="AF116" s="3">
        <v>650</v>
      </c>
      <c r="AG116" s="3">
        <v>571</v>
      </c>
      <c r="AH116" s="3">
        <v>547</v>
      </c>
      <c r="AI116" s="3">
        <v>542</v>
      </c>
      <c r="AJ116" s="3">
        <v>542</v>
      </c>
      <c r="AK116" s="3">
        <v>514</v>
      </c>
    </row>
    <row r="117" s="1" customFormat="1" customHeight="1" spans="1:37">
      <c r="A117" s="3">
        <v>113</v>
      </c>
      <c r="B117" s="3" t="s">
        <v>486</v>
      </c>
      <c r="C117" s="3" t="s">
        <v>57</v>
      </c>
      <c r="D117" s="3" t="s">
        <v>17</v>
      </c>
      <c r="E117" s="3" t="s">
        <v>82</v>
      </c>
      <c r="F117" s="3" t="s">
        <v>487</v>
      </c>
      <c r="G117" s="11" t="s">
        <v>488</v>
      </c>
      <c r="H117" s="12" t="s">
        <v>489</v>
      </c>
      <c r="I117" s="15">
        <v>6381</v>
      </c>
      <c r="J117" s="16">
        <v>3019</v>
      </c>
      <c r="K117" s="16">
        <v>17</v>
      </c>
      <c r="L117" s="16">
        <v>16</v>
      </c>
      <c r="M117" s="15">
        <f t="shared" si="4"/>
        <v>56</v>
      </c>
      <c r="N117" s="3"/>
      <c r="O117" s="3"/>
      <c r="P117" s="3"/>
      <c r="Q117" s="3"/>
      <c r="R117" s="3"/>
      <c r="S117" s="3"/>
      <c r="T117" s="3"/>
      <c r="U117" s="3"/>
      <c r="V117" s="3"/>
      <c r="W117" s="16">
        <v>6</v>
      </c>
      <c r="X117" s="16">
        <v>1</v>
      </c>
      <c r="Y117" s="16">
        <v>1</v>
      </c>
      <c r="Z117" s="16">
        <v>1</v>
      </c>
      <c r="AA117" s="16">
        <v>1</v>
      </c>
      <c r="AB117" s="16">
        <v>1</v>
      </c>
      <c r="AC117" s="16">
        <v>1</v>
      </c>
      <c r="AD117" s="3">
        <v>56</v>
      </c>
      <c r="AE117" s="3">
        <v>26</v>
      </c>
      <c r="AF117" s="3">
        <v>9</v>
      </c>
      <c r="AG117" s="3">
        <v>6</v>
      </c>
      <c r="AH117" s="3">
        <v>6</v>
      </c>
      <c r="AI117" s="3">
        <v>11</v>
      </c>
      <c r="AJ117" s="3">
        <v>16</v>
      </c>
      <c r="AK117" s="3">
        <v>8</v>
      </c>
    </row>
    <row r="118" s="1" customFormat="1" customHeight="1" spans="1:37">
      <c r="A118" s="10">
        <v>114</v>
      </c>
      <c r="B118" s="3" t="s">
        <v>490</v>
      </c>
      <c r="C118" s="3" t="s">
        <v>57</v>
      </c>
      <c r="D118" s="3" t="s">
        <v>17</v>
      </c>
      <c r="E118" s="3" t="s">
        <v>82</v>
      </c>
      <c r="F118" s="3" t="s">
        <v>491</v>
      </c>
      <c r="G118" s="13" t="s">
        <v>492</v>
      </c>
      <c r="H118" s="14" t="s">
        <v>493</v>
      </c>
      <c r="I118" s="15">
        <v>6971.6</v>
      </c>
      <c r="J118" s="16">
        <v>2728.94</v>
      </c>
      <c r="K118" s="16">
        <v>17</v>
      </c>
      <c r="L118" s="16">
        <v>17</v>
      </c>
      <c r="M118" s="15">
        <f t="shared" si="4"/>
        <v>34</v>
      </c>
      <c r="N118" s="3"/>
      <c r="O118" s="3"/>
      <c r="P118" s="3"/>
      <c r="Q118" s="3"/>
      <c r="R118" s="3"/>
      <c r="S118" s="3"/>
      <c r="T118" s="3"/>
      <c r="U118" s="3"/>
      <c r="V118" s="3"/>
      <c r="W118" s="16">
        <v>6</v>
      </c>
      <c r="X118" s="16">
        <v>1</v>
      </c>
      <c r="Y118" s="16">
        <v>1</v>
      </c>
      <c r="Z118" s="16">
        <v>1</v>
      </c>
      <c r="AA118" s="16">
        <v>1</v>
      </c>
      <c r="AB118" s="16">
        <v>1</v>
      </c>
      <c r="AC118" s="16">
        <v>1</v>
      </c>
      <c r="AD118" s="3">
        <v>34</v>
      </c>
      <c r="AE118" s="3">
        <v>17</v>
      </c>
      <c r="AF118" s="3">
        <v>3</v>
      </c>
      <c r="AG118" s="3">
        <v>6</v>
      </c>
      <c r="AH118" s="3">
        <v>6</v>
      </c>
      <c r="AI118" s="3">
        <v>7</v>
      </c>
      <c r="AJ118" s="3">
        <v>7</v>
      </c>
      <c r="AK118" s="3">
        <v>5</v>
      </c>
    </row>
    <row r="119" s="1" customFormat="1" customHeight="1" spans="1:37">
      <c r="A119" s="3">
        <v>115</v>
      </c>
      <c r="B119" s="3" t="s">
        <v>494</v>
      </c>
      <c r="C119" s="3" t="s">
        <v>57</v>
      </c>
      <c r="D119" s="3" t="s">
        <v>17</v>
      </c>
      <c r="E119" s="3" t="s">
        <v>63</v>
      </c>
      <c r="F119" s="3" t="s">
        <v>495</v>
      </c>
      <c r="G119" s="11" t="s">
        <v>496</v>
      </c>
      <c r="H119" s="12" t="s">
        <v>222</v>
      </c>
      <c r="I119" s="15">
        <v>12554.18</v>
      </c>
      <c r="J119" s="16">
        <v>8947.42</v>
      </c>
      <c r="K119" s="16">
        <v>48</v>
      </c>
      <c r="L119" s="16">
        <v>47</v>
      </c>
      <c r="M119" s="15">
        <f t="shared" si="4"/>
        <v>401</v>
      </c>
      <c r="N119" s="3"/>
      <c r="O119" s="3"/>
      <c r="P119" s="3"/>
      <c r="Q119" s="3"/>
      <c r="R119" s="3"/>
      <c r="S119" s="3"/>
      <c r="T119" s="3"/>
      <c r="U119" s="3"/>
      <c r="V119" s="3"/>
      <c r="W119" s="16">
        <v>12</v>
      </c>
      <c r="X119" s="16">
        <v>2</v>
      </c>
      <c r="Y119" s="16">
        <v>2</v>
      </c>
      <c r="Z119" s="16">
        <v>2</v>
      </c>
      <c r="AA119" s="16">
        <v>2</v>
      </c>
      <c r="AB119" s="16">
        <v>2</v>
      </c>
      <c r="AC119" s="16">
        <v>2</v>
      </c>
      <c r="AD119" s="3">
        <v>401</v>
      </c>
      <c r="AE119" s="3">
        <v>182</v>
      </c>
      <c r="AF119" s="3">
        <v>53</v>
      </c>
      <c r="AG119" s="3">
        <v>60</v>
      </c>
      <c r="AH119" s="3">
        <v>82</v>
      </c>
      <c r="AI119" s="3">
        <v>58</v>
      </c>
      <c r="AJ119" s="3">
        <v>63</v>
      </c>
      <c r="AK119" s="3">
        <v>85</v>
      </c>
    </row>
    <row r="120" s="1" customFormat="1" customHeight="1" spans="1:37">
      <c r="A120" s="10">
        <v>116</v>
      </c>
      <c r="B120" s="3" t="s">
        <v>497</v>
      </c>
      <c r="C120" s="3" t="s">
        <v>57</v>
      </c>
      <c r="D120" s="3" t="s">
        <v>17</v>
      </c>
      <c r="E120" s="3" t="s">
        <v>63</v>
      </c>
      <c r="F120" s="3" t="s">
        <v>498</v>
      </c>
      <c r="G120" s="11" t="s">
        <v>229</v>
      </c>
      <c r="H120" s="12" t="s">
        <v>226</v>
      </c>
      <c r="I120" s="15">
        <v>3300</v>
      </c>
      <c r="J120" s="16">
        <v>1193.9</v>
      </c>
      <c r="K120" s="16">
        <v>20</v>
      </c>
      <c r="L120" s="16">
        <v>19</v>
      </c>
      <c r="M120" s="15">
        <f t="shared" si="4"/>
        <v>143</v>
      </c>
      <c r="N120" s="3"/>
      <c r="O120" s="3"/>
      <c r="P120" s="3"/>
      <c r="Q120" s="3"/>
      <c r="R120" s="3"/>
      <c r="S120" s="3"/>
      <c r="T120" s="3"/>
      <c r="U120" s="3"/>
      <c r="V120" s="3"/>
      <c r="W120" s="16">
        <v>6</v>
      </c>
      <c r="X120" s="16">
        <v>1</v>
      </c>
      <c r="Y120" s="16">
        <v>1</v>
      </c>
      <c r="Z120" s="16">
        <v>1</v>
      </c>
      <c r="AA120" s="16">
        <v>1</v>
      </c>
      <c r="AB120" s="16">
        <v>1</v>
      </c>
      <c r="AC120" s="16">
        <v>1</v>
      </c>
      <c r="AD120" s="3">
        <v>143</v>
      </c>
      <c r="AE120" s="3">
        <v>69</v>
      </c>
      <c r="AF120" s="3">
        <v>26</v>
      </c>
      <c r="AG120" s="3">
        <v>14</v>
      </c>
      <c r="AH120" s="3">
        <v>24</v>
      </c>
      <c r="AI120" s="3">
        <v>25</v>
      </c>
      <c r="AJ120" s="3">
        <v>22</v>
      </c>
      <c r="AK120" s="3">
        <v>32</v>
      </c>
    </row>
    <row r="121" s="1" customFormat="1" customHeight="1" spans="1:37">
      <c r="A121" s="3">
        <v>117</v>
      </c>
      <c r="B121" s="3" t="s">
        <v>499</v>
      </c>
      <c r="C121" s="3" t="s">
        <v>57</v>
      </c>
      <c r="D121" s="3" t="s">
        <v>17</v>
      </c>
      <c r="E121" s="3" t="s">
        <v>63</v>
      </c>
      <c r="F121" s="3" t="s">
        <v>500</v>
      </c>
      <c r="G121" s="11" t="s">
        <v>501</v>
      </c>
      <c r="H121" s="12" t="s">
        <v>233</v>
      </c>
      <c r="I121" s="15">
        <v>16099.8</v>
      </c>
      <c r="J121" s="16">
        <v>8410.22</v>
      </c>
      <c r="K121" s="16">
        <v>50</v>
      </c>
      <c r="L121" s="16">
        <v>50</v>
      </c>
      <c r="M121" s="15">
        <f t="shared" si="4"/>
        <v>650</v>
      </c>
      <c r="N121" s="3"/>
      <c r="O121" s="3"/>
      <c r="P121" s="3"/>
      <c r="Q121" s="3"/>
      <c r="R121" s="3"/>
      <c r="S121" s="3"/>
      <c r="T121" s="3"/>
      <c r="U121" s="3"/>
      <c r="V121" s="3"/>
      <c r="W121" s="16">
        <v>16</v>
      </c>
      <c r="X121" s="16">
        <v>2</v>
      </c>
      <c r="Y121" s="16">
        <v>2</v>
      </c>
      <c r="Z121" s="16">
        <v>3</v>
      </c>
      <c r="AA121" s="16">
        <v>3</v>
      </c>
      <c r="AB121" s="16">
        <v>3</v>
      </c>
      <c r="AC121" s="16">
        <v>3</v>
      </c>
      <c r="AD121" s="3">
        <v>650</v>
      </c>
      <c r="AE121" s="3">
        <v>316</v>
      </c>
      <c r="AF121" s="3">
        <v>81</v>
      </c>
      <c r="AG121" s="3">
        <v>81</v>
      </c>
      <c r="AH121" s="3">
        <v>105</v>
      </c>
      <c r="AI121" s="3">
        <v>128</v>
      </c>
      <c r="AJ121" s="3">
        <v>108</v>
      </c>
      <c r="AK121" s="3">
        <v>147</v>
      </c>
    </row>
    <row r="122" s="1" customFormat="1" customHeight="1" spans="1:37">
      <c r="A122" s="10">
        <v>118</v>
      </c>
      <c r="B122" s="3" t="s">
        <v>502</v>
      </c>
      <c r="C122" s="3" t="s">
        <v>57</v>
      </c>
      <c r="D122" s="3" t="s">
        <v>17</v>
      </c>
      <c r="E122" s="3" t="s">
        <v>63</v>
      </c>
      <c r="F122" s="3" t="s">
        <v>503</v>
      </c>
      <c r="G122" s="11" t="s">
        <v>504</v>
      </c>
      <c r="H122" s="12" t="s">
        <v>505</v>
      </c>
      <c r="I122" s="15">
        <v>22710</v>
      </c>
      <c r="J122" s="16">
        <v>12308.68</v>
      </c>
      <c r="K122" s="16">
        <v>88</v>
      </c>
      <c r="L122" s="16">
        <v>86</v>
      </c>
      <c r="M122" s="15">
        <f t="shared" si="4"/>
        <v>1138</v>
      </c>
      <c r="N122" s="3"/>
      <c r="O122" s="3"/>
      <c r="P122" s="3"/>
      <c r="Q122" s="3"/>
      <c r="R122" s="3"/>
      <c r="S122" s="3"/>
      <c r="T122" s="3"/>
      <c r="U122" s="3"/>
      <c r="V122" s="3"/>
      <c r="W122" s="16">
        <v>26</v>
      </c>
      <c r="X122" s="16">
        <v>4</v>
      </c>
      <c r="Y122" s="16">
        <v>4</v>
      </c>
      <c r="Z122" s="16">
        <v>4</v>
      </c>
      <c r="AA122" s="16">
        <v>5</v>
      </c>
      <c r="AB122" s="16">
        <v>4</v>
      </c>
      <c r="AC122" s="16">
        <v>5</v>
      </c>
      <c r="AD122" s="3">
        <v>1138</v>
      </c>
      <c r="AE122" s="3">
        <v>555</v>
      </c>
      <c r="AF122" s="3">
        <v>174</v>
      </c>
      <c r="AG122" s="3">
        <v>163</v>
      </c>
      <c r="AH122" s="3">
        <v>176</v>
      </c>
      <c r="AI122" s="3">
        <v>210</v>
      </c>
      <c r="AJ122" s="3">
        <v>186</v>
      </c>
      <c r="AK122" s="3">
        <v>229</v>
      </c>
    </row>
    <row r="123" s="1" customFormat="1" customHeight="1" spans="1:37">
      <c r="A123" s="3">
        <v>119</v>
      </c>
      <c r="B123" s="3" t="s">
        <v>506</v>
      </c>
      <c r="C123" s="6" t="s">
        <v>57</v>
      </c>
      <c r="D123" s="3" t="s">
        <v>17</v>
      </c>
      <c r="E123" s="3" t="s">
        <v>82</v>
      </c>
      <c r="F123" s="3" t="s">
        <v>507</v>
      </c>
      <c r="G123" s="11" t="s">
        <v>508</v>
      </c>
      <c r="H123" s="12" t="s">
        <v>509</v>
      </c>
      <c r="I123" s="17">
        <v>5782</v>
      </c>
      <c r="J123" s="17">
        <v>2061.38</v>
      </c>
      <c r="K123" s="16">
        <v>19</v>
      </c>
      <c r="L123" s="16">
        <v>17</v>
      </c>
      <c r="M123" s="15">
        <f t="shared" si="4"/>
        <v>62</v>
      </c>
      <c r="N123" s="3"/>
      <c r="O123" s="3"/>
      <c r="P123" s="3"/>
      <c r="Q123" s="3"/>
      <c r="R123" s="3"/>
      <c r="S123" s="3"/>
      <c r="T123" s="3"/>
      <c r="U123" s="3"/>
      <c r="V123" s="3"/>
      <c r="W123" s="16">
        <v>6</v>
      </c>
      <c r="X123" s="16">
        <v>1</v>
      </c>
      <c r="Y123" s="16">
        <v>1</v>
      </c>
      <c r="Z123" s="16">
        <v>1</v>
      </c>
      <c r="AA123" s="16">
        <v>1</v>
      </c>
      <c r="AB123" s="16">
        <v>1</v>
      </c>
      <c r="AC123" s="16">
        <v>1</v>
      </c>
      <c r="AD123" s="3">
        <v>62</v>
      </c>
      <c r="AE123" s="3">
        <v>33</v>
      </c>
      <c r="AF123" s="3">
        <v>5</v>
      </c>
      <c r="AG123" s="3">
        <v>9</v>
      </c>
      <c r="AH123" s="3">
        <v>9</v>
      </c>
      <c r="AI123" s="3">
        <v>13</v>
      </c>
      <c r="AJ123" s="3">
        <v>12</v>
      </c>
      <c r="AK123" s="3">
        <v>14</v>
      </c>
    </row>
    <row r="124" s="1" customFormat="1" customHeight="1" spans="1:37">
      <c r="A124" s="10">
        <v>120</v>
      </c>
      <c r="B124" s="3" t="s">
        <v>510</v>
      </c>
      <c r="C124" s="3" t="s">
        <v>57</v>
      </c>
      <c r="D124" s="3" t="s">
        <v>17</v>
      </c>
      <c r="E124" s="3" t="s">
        <v>58</v>
      </c>
      <c r="F124" s="3" t="s">
        <v>511</v>
      </c>
      <c r="G124" s="11" t="s">
        <v>512</v>
      </c>
      <c r="H124" s="12" t="s">
        <v>513</v>
      </c>
      <c r="I124" s="15">
        <v>14014.6</v>
      </c>
      <c r="J124" s="16">
        <v>9109.01</v>
      </c>
      <c r="K124" s="16">
        <v>42</v>
      </c>
      <c r="L124" s="16">
        <v>40</v>
      </c>
      <c r="M124" s="15">
        <f t="shared" si="4"/>
        <v>783</v>
      </c>
      <c r="N124" s="3"/>
      <c r="O124" s="3"/>
      <c r="P124" s="3"/>
      <c r="Q124" s="3"/>
      <c r="R124" s="3"/>
      <c r="S124" s="3"/>
      <c r="T124" s="3"/>
      <c r="U124" s="3"/>
      <c r="V124" s="3"/>
      <c r="W124" s="16">
        <v>20</v>
      </c>
      <c r="X124" s="16">
        <v>3</v>
      </c>
      <c r="Y124" s="16">
        <v>3</v>
      </c>
      <c r="Z124" s="16">
        <v>4</v>
      </c>
      <c r="AA124" s="16">
        <v>3</v>
      </c>
      <c r="AB124" s="16">
        <v>3</v>
      </c>
      <c r="AC124" s="16">
        <v>4</v>
      </c>
      <c r="AD124" s="3">
        <v>783</v>
      </c>
      <c r="AE124" s="3">
        <v>361</v>
      </c>
      <c r="AF124" s="3">
        <v>115</v>
      </c>
      <c r="AG124" s="3">
        <v>122</v>
      </c>
      <c r="AH124" s="3">
        <v>150</v>
      </c>
      <c r="AI124" s="3">
        <v>115</v>
      </c>
      <c r="AJ124" s="3">
        <v>133</v>
      </c>
      <c r="AK124" s="3">
        <v>148</v>
      </c>
    </row>
    <row r="125" s="1" customFormat="1" customHeight="1" spans="1:37">
      <c r="A125" s="3">
        <v>121</v>
      </c>
      <c r="B125" s="3" t="s">
        <v>514</v>
      </c>
      <c r="C125" s="3" t="s">
        <v>57</v>
      </c>
      <c r="D125" s="3" t="s">
        <v>17</v>
      </c>
      <c r="E125" s="3" t="s">
        <v>63</v>
      </c>
      <c r="F125" s="3" t="s">
        <v>515</v>
      </c>
      <c r="G125" s="13" t="s">
        <v>516</v>
      </c>
      <c r="H125" s="14" t="s">
        <v>237</v>
      </c>
      <c r="I125" s="15">
        <v>23139</v>
      </c>
      <c r="J125" s="16">
        <v>10385.47</v>
      </c>
      <c r="K125" s="16">
        <v>42</v>
      </c>
      <c r="L125" s="16">
        <v>38</v>
      </c>
      <c r="M125" s="15">
        <f t="shared" si="4"/>
        <v>460</v>
      </c>
      <c r="N125" s="3"/>
      <c r="O125" s="3"/>
      <c r="P125" s="3"/>
      <c r="Q125" s="3"/>
      <c r="R125" s="3"/>
      <c r="S125" s="3"/>
      <c r="T125" s="3"/>
      <c r="U125" s="3"/>
      <c r="V125" s="3"/>
      <c r="W125" s="16">
        <v>12</v>
      </c>
      <c r="X125" s="16">
        <v>2</v>
      </c>
      <c r="Y125" s="16">
        <v>2</v>
      </c>
      <c r="Z125" s="16">
        <v>2</v>
      </c>
      <c r="AA125" s="16">
        <v>2</v>
      </c>
      <c r="AB125" s="16">
        <v>2</v>
      </c>
      <c r="AC125" s="16">
        <v>2</v>
      </c>
      <c r="AD125" s="3">
        <v>460</v>
      </c>
      <c r="AE125" s="3">
        <v>222</v>
      </c>
      <c r="AF125" s="3">
        <v>56</v>
      </c>
      <c r="AG125" s="3">
        <v>79</v>
      </c>
      <c r="AH125" s="3">
        <v>83</v>
      </c>
      <c r="AI125" s="3">
        <v>84</v>
      </c>
      <c r="AJ125" s="3">
        <v>80</v>
      </c>
      <c r="AK125" s="3">
        <v>78</v>
      </c>
    </row>
    <row r="126" s="1" customFormat="1" customHeight="1" spans="1:37">
      <c r="A126" s="10">
        <v>122</v>
      </c>
      <c r="B126" s="3" t="s">
        <v>517</v>
      </c>
      <c r="C126" s="3" t="s">
        <v>57</v>
      </c>
      <c r="D126" s="3" t="s">
        <v>17</v>
      </c>
      <c r="E126" s="3" t="s">
        <v>82</v>
      </c>
      <c r="F126" s="3" t="s">
        <v>518</v>
      </c>
      <c r="G126" s="13" t="s">
        <v>519</v>
      </c>
      <c r="H126" s="14" t="s">
        <v>520</v>
      </c>
      <c r="I126" s="15">
        <v>4510.35</v>
      </c>
      <c r="J126" s="16">
        <v>4052.84</v>
      </c>
      <c r="K126" s="16">
        <v>19</v>
      </c>
      <c r="L126" s="16">
        <v>17</v>
      </c>
      <c r="M126" s="15">
        <f t="shared" si="4"/>
        <v>79</v>
      </c>
      <c r="N126" s="3"/>
      <c r="O126" s="3"/>
      <c r="P126" s="3"/>
      <c r="Q126" s="3"/>
      <c r="R126" s="3"/>
      <c r="S126" s="3"/>
      <c r="T126" s="3"/>
      <c r="U126" s="3"/>
      <c r="V126" s="3"/>
      <c r="W126" s="16">
        <v>6</v>
      </c>
      <c r="X126" s="16">
        <v>1</v>
      </c>
      <c r="Y126" s="16">
        <v>1</v>
      </c>
      <c r="Z126" s="16">
        <v>1</v>
      </c>
      <c r="AA126" s="16">
        <v>1</v>
      </c>
      <c r="AB126" s="16">
        <v>1</v>
      </c>
      <c r="AC126" s="16">
        <v>1</v>
      </c>
      <c r="AD126" s="3">
        <v>79</v>
      </c>
      <c r="AE126" s="3">
        <v>43</v>
      </c>
      <c r="AF126" s="3">
        <v>7</v>
      </c>
      <c r="AG126" s="3">
        <v>15</v>
      </c>
      <c r="AH126" s="3">
        <v>9</v>
      </c>
      <c r="AI126" s="3">
        <v>12</v>
      </c>
      <c r="AJ126" s="3">
        <v>15</v>
      </c>
      <c r="AK126" s="3">
        <v>21</v>
      </c>
    </row>
    <row r="127" s="1" customFormat="1" customHeight="1" spans="1:37">
      <c r="A127" s="3">
        <v>123</v>
      </c>
      <c r="B127" s="3" t="s">
        <v>521</v>
      </c>
      <c r="C127" s="3" t="s">
        <v>57</v>
      </c>
      <c r="D127" s="3" t="s">
        <v>17</v>
      </c>
      <c r="E127" s="3" t="s">
        <v>63</v>
      </c>
      <c r="F127" s="3" t="s">
        <v>522</v>
      </c>
      <c r="G127" s="11" t="s">
        <v>523</v>
      </c>
      <c r="H127" s="12" t="s">
        <v>524</v>
      </c>
      <c r="I127" s="15">
        <v>8760</v>
      </c>
      <c r="J127" s="16">
        <v>5522</v>
      </c>
      <c r="K127" s="16">
        <v>33</v>
      </c>
      <c r="L127" s="16">
        <v>30</v>
      </c>
      <c r="M127" s="15">
        <f t="shared" si="4"/>
        <v>419</v>
      </c>
      <c r="N127" s="3"/>
      <c r="O127" s="3"/>
      <c r="P127" s="3"/>
      <c r="Q127" s="3"/>
      <c r="R127" s="3"/>
      <c r="S127" s="3"/>
      <c r="T127" s="3"/>
      <c r="U127" s="3"/>
      <c r="V127" s="3"/>
      <c r="W127" s="16">
        <v>12</v>
      </c>
      <c r="X127" s="16">
        <v>2</v>
      </c>
      <c r="Y127" s="16">
        <v>2</v>
      </c>
      <c r="Z127" s="16">
        <v>2</v>
      </c>
      <c r="AA127" s="16">
        <v>2</v>
      </c>
      <c r="AB127" s="16">
        <v>2</v>
      </c>
      <c r="AC127" s="16">
        <v>2</v>
      </c>
      <c r="AD127" s="3">
        <v>419</v>
      </c>
      <c r="AE127" s="3">
        <v>193</v>
      </c>
      <c r="AF127" s="3">
        <v>66</v>
      </c>
      <c r="AG127" s="3">
        <v>69</v>
      </c>
      <c r="AH127" s="3">
        <v>66</v>
      </c>
      <c r="AI127" s="3">
        <v>59</v>
      </c>
      <c r="AJ127" s="3">
        <v>74</v>
      </c>
      <c r="AK127" s="3">
        <v>85</v>
      </c>
    </row>
    <row r="128" s="1" customFormat="1" customHeight="1" spans="1:37">
      <c r="A128" s="10">
        <v>124</v>
      </c>
      <c r="B128" s="3" t="s">
        <v>525</v>
      </c>
      <c r="C128" s="3" t="s">
        <v>57</v>
      </c>
      <c r="D128" s="3" t="s">
        <v>17</v>
      </c>
      <c r="E128" s="3" t="s">
        <v>58</v>
      </c>
      <c r="F128" s="3" t="s">
        <v>526</v>
      </c>
      <c r="G128" s="11" t="s">
        <v>527</v>
      </c>
      <c r="H128" s="12" t="s">
        <v>528</v>
      </c>
      <c r="I128" s="15">
        <v>9778.4</v>
      </c>
      <c r="J128" s="16">
        <v>10043.66</v>
      </c>
      <c r="K128" s="16">
        <v>74</v>
      </c>
      <c r="L128" s="16">
        <v>73</v>
      </c>
      <c r="M128" s="15">
        <f t="shared" si="4"/>
        <v>1203</v>
      </c>
      <c r="N128" s="3"/>
      <c r="O128" s="3"/>
      <c r="P128" s="3"/>
      <c r="Q128" s="3"/>
      <c r="R128" s="3"/>
      <c r="S128" s="3"/>
      <c r="T128" s="3"/>
      <c r="U128" s="3"/>
      <c r="V128" s="3"/>
      <c r="W128" s="16">
        <v>25</v>
      </c>
      <c r="X128" s="16">
        <v>5</v>
      </c>
      <c r="Y128" s="16">
        <v>4</v>
      </c>
      <c r="Z128" s="16">
        <v>4</v>
      </c>
      <c r="AA128" s="16">
        <v>4</v>
      </c>
      <c r="AB128" s="16">
        <v>4</v>
      </c>
      <c r="AC128" s="16">
        <v>4</v>
      </c>
      <c r="AD128" s="3">
        <v>1203</v>
      </c>
      <c r="AE128" s="3">
        <v>590</v>
      </c>
      <c r="AF128" s="3">
        <v>229</v>
      </c>
      <c r="AG128" s="3">
        <v>178</v>
      </c>
      <c r="AH128" s="3">
        <v>202</v>
      </c>
      <c r="AI128" s="3">
        <v>204</v>
      </c>
      <c r="AJ128" s="3">
        <v>188</v>
      </c>
      <c r="AK128" s="3">
        <v>202</v>
      </c>
    </row>
    <row r="129" s="1" customFormat="1" customHeight="1" spans="1:37">
      <c r="A129" s="3">
        <v>125</v>
      </c>
      <c r="B129" s="3" t="s">
        <v>529</v>
      </c>
      <c r="C129" s="3" t="s">
        <v>57</v>
      </c>
      <c r="D129" s="3" t="s">
        <v>17</v>
      </c>
      <c r="E129" s="3" t="s">
        <v>63</v>
      </c>
      <c r="F129" s="3" t="s">
        <v>530</v>
      </c>
      <c r="G129" s="11" t="s">
        <v>531</v>
      </c>
      <c r="H129" s="12" t="s">
        <v>244</v>
      </c>
      <c r="I129" s="15">
        <v>10500</v>
      </c>
      <c r="J129" s="16">
        <v>4551.85</v>
      </c>
      <c r="K129" s="16">
        <v>36</v>
      </c>
      <c r="L129" s="16">
        <v>35</v>
      </c>
      <c r="M129" s="15">
        <f t="shared" si="4"/>
        <v>250</v>
      </c>
      <c r="N129" s="3"/>
      <c r="O129" s="3"/>
      <c r="P129" s="3"/>
      <c r="Q129" s="3"/>
      <c r="R129" s="3"/>
      <c r="S129" s="3"/>
      <c r="T129" s="3"/>
      <c r="U129" s="3"/>
      <c r="V129" s="3"/>
      <c r="W129" s="16">
        <v>11</v>
      </c>
      <c r="X129" s="16">
        <v>2</v>
      </c>
      <c r="Y129" s="16">
        <v>1</v>
      </c>
      <c r="Z129" s="16">
        <v>2</v>
      </c>
      <c r="AA129" s="16">
        <v>2</v>
      </c>
      <c r="AB129" s="16">
        <v>2</v>
      </c>
      <c r="AC129" s="16">
        <v>2</v>
      </c>
      <c r="AD129" s="3">
        <v>250</v>
      </c>
      <c r="AE129" s="3">
        <v>125</v>
      </c>
      <c r="AF129" s="3">
        <v>41</v>
      </c>
      <c r="AG129" s="3">
        <v>33</v>
      </c>
      <c r="AH129" s="3">
        <v>41</v>
      </c>
      <c r="AI129" s="3">
        <v>47</v>
      </c>
      <c r="AJ129" s="3">
        <v>47</v>
      </c>
      <c r="AK129" s="3">
        <v>41</v>
      </c>
    </row>
    <row r="130" s="1" customFormat="1" customHeight="1" spans="1:37">
      <c r="A130" s="10">
        <v>126</v>
      </c>
      <c r="B130" s="3" t="s">
        <v>532</v>
      </c>
      <c r="C130" s="3" t="s">
        <v>57</v>
      </c>
      <c r="D130" s="3" t="s">
        <v>17</v>
      </c>
      <c r="E130" s="3" t="s">
        <v>82</v>
      </c>
      <c r="F130" s="3" t="s">
        <v>533</v>
      </c>
      <c r="G130" s="13" t="s">
        <v>534</v>
      </c>
      <c r="H130" s="14" t="s">
        <v>535</v>
      </c>
      <c r="I130" s="15">
        <v>8430</v>
      </c>
      <c r="J130" s="16">
        <v>5243.73</v>
      </c>
      <c r="K130" s="16">
        <v>20</v>
      </c>
      <c r="L130" s="16">
        <v>19</v>
      </c>
      <c r="M130" s="15">
        <f t="shared" si="4"/>
        <v>73</v>
      </c>
      <c r="N130" s="3"/>
      <c r="O130" s="3"/>
      <c r="P130" s="3"/>
      <c r="Q130" s="3"/>
      <c r="R130" s="3"/>
      <c r="S130" s="3"/>
      <c r="T130" s="3"/>
      <c r="U130" s="3"/>
      <c r="V130" s="3"/>
      <c r="W130" s="16">
        <v>6</v>
      </c>
      <c r="X130" s="16">
        <v>1</v>
      </c>
      <c r="Y130" s="16">
        <v>1</v>
      </c>
      <c r="Z130" s="16">
        <v>1</v>
      </c>
      <c r="AA130" s="16">
        <v>1</v>
      </c>
      <c r="AB130" s="16">
        <v>1</v>
      </c>
      <c r="AC130" s="16">
        <v>1</v>
      </c>
      <c r="AD130" s="3">
        <v>73</v>
      </c>
      <c r="AE130" s="3">
        <v>29</v>
      </c>
      <c r="AF130" s="3">
        <v>4</v>
      </c>
      <c r="AG130" s="3">
        <v>12</v>
      </c>
      <c r="AH130" s="3">
        <v>13</v>
      </c>
      <c r="AI130" s="3">
        <v>12</v>
      </c>
      <c r="AJ130" s="3">
        <v>22</v>
      </c>
      <c r="AK130" s="3">
        <v>10</v>
      </c>
    </row>
  </sheetData>
  <autoFilter ref="B3:L130">
    <extLst/>
  </autoFilter>
  <sortState ref="A5:AT131">
    <sortCondition ref="A5:A131"/>
  </sortState>
  <mergeCells count="17">
    <mergeCell ref="N2:Q2"/>
    <mergeCell ref="R2:V2"/>
    <mergeCell ref="W2:AC2"/>
    <mergeCell ref="AD2:AK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学生数及学校数</vt:lpstr>
      <vt:lpstr>分校信息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孤独的南半球</cp:lastModifiedBy>
  <dcterms:created xsi:type="dcterms:W3CDTF">2021-11-10T00:00:00Z</dcterms:created>
  <dcterms:modified xsi:type="dcterms:W3CDTF">2021-11-29T03:24:44Z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